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1係\R5\く_国･県 報告\R6.2.2〆公営企業に係る経営比較分析表（令和４年度決算）の分析等について\提出\"/>
    </mc:Choice>
  </mc:AlternateContent>
  <workbookProtection workbookAlgorithmName="SHA-512" workbookHashValue="lNzfMWQzGtCYIIktxB8uT0wAPOC7HtNtnijpM2mKzM8R25G2EVDcXiv5923Gwr3VCSySUcS60Zj1R5ddWCa+MA==" workbookSaltValue="UVGWxgLCgSsK0qvQx65E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<sst xmlns="http://schemas.openxmlformats.org/spreadsheetml/2006/main" count="275" uniqueCount="117">
  <si>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</si>
  <si>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</si>
  <si>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</si>
  <si>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</si>
  <si>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</si>
  <si>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</si>
  <si>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</si>
  <si>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</si>
  <si>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</si>
  <si>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</si>
  <si>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</si>
  <si>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</si>
  <si>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</si>
  <si>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</si>
  <si>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</si>
  <si>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</si>
  <si>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</si>
  <si>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</si>
  <si>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</si>
  <si>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</si>
  <si>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</si>
  <si>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</si>
  <si>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</si>
  <si>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</si>
  <si>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</si>
  <si>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</si>
  <si>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</si>
  <si>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</si>
  <si>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</si>
  <si>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</si>
  <si>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</si>
  <si>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</si>
  <si>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</si>
  <si>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</si>
  <si>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</si>
  <si>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</si>
  <si>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</si>
  <si>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</si>
  <si>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</si>
  <si>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</si>
  <si>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</si>
  <si>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</si>
  <si>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</si>
  <si>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</si>
  <si>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</si>
  <si>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</si>
  <si>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</si>
  <si>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</si>
  <si>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</si>
  <si>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</si>
  <si>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</si>
  <si>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</si>
  <si>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</si>
  <si>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</si>
  <si>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</si>
  <si>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</si>
  <si>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</si>
  <si>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</si>
  <si>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</si>
  <si>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</si>
  <si>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</si>
  <si>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</si>
  <si>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</si>
  <si>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</si>
  <si>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</si>
  <si>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</si>
  <si>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</si>
  <si>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</si>
  <si>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</si>
  <si>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</si>
  <si>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</si>
  <si>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</si>
  <si>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</si>
  <si>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</si>
  <si>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</si>
  <si>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</si>
  <si>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</si>
  <si>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</si>
  <si>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</si>
  <si>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</si>
  <si>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</si>
  <si>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</si>
  <si>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</si>
  <si>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</si>
  <si>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</si>
  <si>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</si>
  <si>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</si>
  <si>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</si>
  <si>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</si>
  <si>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</si>
  <si>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</si>
  <si>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</si>
  <si>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</si>
  <si>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</si>
  <si>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</si>
  <si>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</si>
  <si>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</si>
  <si>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</si>
  <si>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</si>
  <si>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</si>
  <si>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</si>
  <si>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</si>
  <si>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</si>
  <si>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</si>
  <si>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</si>
  <si>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</si>
  <si>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</si>
  <si>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</si>
  <si>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</si>
  <si>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</si>
  <si>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</si>
  <si>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</si>
  <si>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</si>
  <si>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</si>
  <si>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①有形固定資産減価償却率：類似団体と比較して低い数値となっているが、供用開始から21年たっており、機械等の再整備が必要であり負担増が見込まれる。</t>
    <rPh sb="1" eb="3">
      <t>ユウケイ</t>
    </rPh>
    <rPh sb="3" eb="7">
      <t>コテイシサン</t>
    </rPh>
    <rPh sb="7" eb="9">
      <t>ゲンカ</t>
    </rPh>
    <rPh sb="9" eb="12">
      <t>ショウキャクリツ</t>
    </rPh>
    <rPh sb="13" eb="15">
      <t>ルイジ</t>
    </rPh>
    <rPh sb="15" eb="17">
      <t>ダンタイ</t>
    </rPh>
    <rPh sb="18" eb="20">
      <t>ヒカク</t>
    </rPh>
    <rPh sb="22" eb="23">
      <t>ヒク</t>
    </rPh>
    <rPh sb="24" eb="26">
      <t>スウチ</t>
    </rPh>
    <rPh sb="34" eb="36">
      <t>キョウヨウ</t>
    </rPh>
    <rPh sb="36" eb="38">
      <t>カイシ</t>
    </rPh>
    <rPh sb="42" eb="43">
      <t>ネン</t>
    </rPh>
    <rPh sb="49" eb="51">
      <t>キカイ</t>
    </rPh>
    <rPh sb="51" eb="52">
      <t>トウ</t>
    </rPh>
    <rPh sb="53" eb="56">
      <t>サイセイビ</t>
    </rPh>
    <rPh sb="57" eb="59">
      <t>ヒツヨウ</t>
    </rPh>
    <rPh sb="62" eb="64">
      <t>フタン</t>
    </rPh>
    <rPh sb="64" eb="65">
      <t>ゾウ</t>
    </rPh>
    <rPh sb="66" eb="68">
      <t>ミコ</t>
    </rPh>
    <phoneticPr fontId="4"/>
  </si>
  <si>
    <t>農業集落排水施設は、供用開始から21年たっており機械等の老朽化が進んでいる。今後は、施設再整備を進めるとともに使用料改定を行い持続可能な運営に向けて取り組む必要がある。</t>
    <rPh sb="0" eb="2">
      <t>ノウギョウ</t>
    </rPh>
    <rPh sb="2" eb="4">
      <t>シュウラク</t>
    </rPh>
    <rPh sb="4" eb="6">
      <t>ハイスイ</t>
    </rPh>
    <rPh sb="6" eb="8">
      <t>シセツ</t>
    </rPh>
    <rPh sb="10" eb="12">
      <t>キョウヨウ</t>
    </rPh>
    <rPh sb="12" eb="14">
      <t>カイシ</t>
    </rPh>
    <rPh sb="18" eb="19">
      <t>ネン</t>
    </rPh>
    <rPh sb="24" eb="26">
      <t>キカイ</t>
    </rPh>
    <rPh sb="26" eb="27">
      <t>トウ</t>
    </rPh>
    <rPh sb="28" eb="31">
      <t>ロウキュウカ</t>
    </rPh>
    <rPh sb="32" eb="33">
      <t>スス</t>
    </rPh>
    <rPh sb="38" eb="40">
      <t>コンゴ</t>
    </rPh>
    <rPh sb="42" eb="44">
      <t>シセツ</t>
    </rPh>
    <rPh sb="44" eb="47">
      <t>サイセイビ</t>
    </rPh>
    <rPh sb="48" eb="49">
      <t>スス</t>
    </rPh>
    <rPh sb="55" eb="58">
      <t>シヨウリョウ</t>
    </rPh>
    <rPh sb="58" eb="60">
      <t>カイテイ</t>
    </rPh>
    <rPh sb="61" eb="62">
      <t>オコナ</t>
    </rPh>
    <rPh sb="63" eb="65">
      <t>ジゾク</t>
    </rPh>
    <rPh sb="65" eb="67">
      <t>カノウ</t>
    </rPh>
    <rPh sb="68" eb="70">
      <t>ウンエイ</t>
    </rPh>
    <rPh sb="71" eb="72">
      <t>ム</t>
    </rPh>
    <rPh sb="74" eb="75">
      <t>ト</t>
    </rPh>
    <rPh sb="76" eb="77">
      <t>ク</t>
    </rPh>
    <rPh sb="78" eb="80">
      <t>ヒツヨウ</t>
    </rPh>
    <phoneticPr fontId="4"/>
  </si>
  <si>
    <t>①経常収支比率：黒字になっているが一般会計繰入れにより事業運営している状況である。経営健全化に向けて使用料の改定や維持管理の支出の検討を行う必要がある。　　　　　　　　　　　　　　　　　　　　　　②累積欠損率は、0％であり経営は健全である。　　　　　　③流動比率：年々比率が増しているが未だに債務が賄えていない状況で、使用料の改定や水洗化率の向上を目指す必要がある。　　　　　　　　　　　　　　　　　　　　　　④企業債残高対事業規模比率：収益が年々少しずつ増え企業債残高少なくなっているため類似団体と同等の数値になっている。　　　　　　　　　　　　　　　　　　　　　　　　⑤経費回収率：使用料で経費を賄えておらず、使用料の改定や汚水処理費の削減が必要である。　　　　　　⑥汚水処理原価：類似団体よりも低い数値であるが、施設の再整備により資本費の増加が見込まれており、使用料の改定が必要である。　　　　　　　　⑦施設利用率：接続向上により利用率を高めることによって経営健全化に取り組む必要がある。　　　　　⑧水洗化率：本事業地域は、人口増加が見込まれない地域であることから、さらなる接続率向上が必要である。</t>
    <rPh sb="1" eb="3">
      <t>ケイジョウ</t>
    </rPh>
    <rPh sb="3" eb="5">
      <t>シュウシ</t>
    </rPh>
    <rPh sb="5" eb="7">
      <t>ヒリツ</t>
    </rPh>
    <rPh sb="8" eb="10">
      <t>クロジ</t>
    </rPh>
    <rPh sb="17" eb="19">
      <t>イッパン</t>
    </rPh>
    <rPh sb="19" eb="21">
      <t>カイケイ</t>
    </rPh>
    <rPh sb="21" eb="22">
      <t>ク</t>
    </rPh>
    <rPh sb="22" eb="23">
      <t>イ</t>
    </rPh>
    <rPh sb="27" eb="29">
      <t>ジギョウ</t>
    </rPh>
    <rPh sb="29" eb="31">
      <t>ウンエイ</t>
    </rPh>
    <rPh sb="35" eb="37">
      <t>ジョウキョウ</t>
    </rPh>
    <rPh sb="41" eb="43">
      <t>ケイエイ</t>
    </rPh>
    <rPh sb="43" eb="46">
      <t>ケンゼンカ</t>
    </rPh>
    <rPh sb="47" eb="48">
      <t>ム</t>
    </rPh>
    <rPh sb="50" eb="53">
      <t>シヨウリョウ</t>
    </rPh>
    <rPh sb="54" eb="56">
      <t>カイテイ</t>
    </rPh>
    <rPh sb="57" eb="59">
      <t>イジ</t>
    </rPh>
    <rPh sb="59" eb="61">
      <t>カンリ</t>
    </rPh>
    <rPh sb="62" eb="64">
      <t>シシュツ</t>
    </rPh>
    <rPh sb="65" eb="67">
      <t>ケントウ</t>
    </rPh>
    <rPh sb="68" eb="69">
      <t>オコナ</t>
    </rPh>
    <rPh sb="70" eb="72">
      <t>ヒツヨウ</t>
    </rPh>
    <rPh sb="99" eb="101">
      <t>ルイセキ</t>
    </rPh>
    <rPh sb="101" eb="103">
      <t>ケッソン</t>
    </rPh>
    <rPh sb="103" eb="104">
      <t>リツ</t>
    </rPh>
    <rPh sb="111" eb="113">
      <t>ケイエイ</t>
    </rPh>
    <rPh sb="114" eb="116">
      <t>ケンゼン</t>
    </rPh>
    <rPh sb="127" eb="129">
      <t>リュウドウ</t>
    </rPh>
    <rPh sb="129" eb="131">
      <t>ヒリツ</t>
    </rPh>
    <rPh sb="132" eb="134">
      <t>ネンネン</t>
    </rPh>
    <rPh sb="134" eb="136">
      <t>ヒリツ</t>
    </rPh>
    <rPh sb="137" eb="138">
      <t>マ</t>
    </rPh>
    <rPh sb="143" eb="144">
      <t>イマ</t>
    </rPh>
    <rPh sb="146" eb="148">
      <t>サイム</t>
    </rPh>
    <rPh sb="149" eb="150">
      <t>マカナ</t>
    </rPh>
    <rPh sb="155" eb="157">
      <t>ジョウキョウ</t>
    </rPh>
    <rPh sb="159" eb="162">
      <t>シヨウリョウ</t>
    </rPh>
    <rPh sb="163" eb="165">
      <t>カイテイ</t>
    </rPh>
    <rPh sb="166" eb="169">
      <t>スイセンカ</t>
    </rPh>
    <rPh sb="169" eb="170">
      <t>リツ</t>
    </rPh>
    <rPh sb="171" eb="173">
      <t>コウジョウ</t>
    </rPh>
    <rPh sb="174" eb="176">
      <t>メザ</t>
    </rPh>
    <rPh sb="177" eb="179">
      <t>ヒツヨウ</t>
    </rPh>
    <rPh sb="206" eb="209">
      <t>キギョウサイ</t>
    </rPh>
    <rPh sb="209" eb="211">
      <t>ザンダカ</t>
    </rPh>
    <rPh sb="211" eb="212">
      <t>タイ</t>
    </rPh>
    <rPh sb="212" eb="214">
      <t>ジギョウ</t>
    </rPh>
    <rPh sb="214" eb="216">
      <t>キボ</t>
    </rPh>
    <rPh sb="216" eb="218">
      <t>ヒリツ</t>
    </rPh>
    <rPh sb="219" eb="221">
      <t>シュウエキ</t>
    </rPh>
    <rPh sb="222" eb="224">
      <t>ネンネン</t>
    </rPh>
    <rPh sb="224" eb="225">
      <t>スコ</t>
    </rPh>
    <rPh sb="228" eb="229">
      <t>フ</t>
    </rPh>
    <rPh sb="230" eb="233">
      <t>キギョウサイ</t>
    </rPh>
    <rPh sb="233" eb="235">
      <t>ザンダカ</t>
    </rPh>
    <rPh sb="235" eb="236">
      <t>スク</t>
    </rPh>
    <rPh sb="245" eb="247">
      <t>ルイジ</t>
    </rPh>
    <rPh sb="247" eb="249">
      <t>ダンタイ</t>
    </rPh>
    <rPh sb="250" eb="252">
      <t>ドウトウ</t>
    </rPh>
    <rPh sb="253" eb="255">
      <t>スウチ</t>
    </rPh>
    <rPh sb="287" eb="289">
      <t>ケイヒ</t>
    </rPh>
    <rPh sb="289" eb="292">
      <t>カイシュウリツ</t>
    </rPh>
    <rPh sb="293" eb="296">
      <t>シヨウリョウ</t>
    </rPh>
    <rPh sb="297" eb="299">
      <t>ケイヒ</t>
    </rPh>
    <rPh sb="300" eb="301">
      <t>マカナ</t>
    </rPh>
    <rPh sb="307" eb="310">
      <t>シヨウリョウ</t>
    </rPh>
    <rPh sb="311" eb="313">
      <t>カイテイ</t>
    </rPh>
    <rPh sb="314" eb="316">
      <t>オスイ</t>
    </rPh>
    <rPh sb="316" eb="318">
      <t>ショリ</t>
    </rPh>
    <rPh sb="318" eb="319">
      <t>ヒ</t>
    </rPh>
    <rPh sb="320" eb="322">
      <t>サクゲン</t>
    </rPh>
    <rPh sb="323" eb="325">
      <t>ヒツヨウ</t>
    </rPh>
    <rPh sb="336" eb="338">
      <t>オスイ</t>
    </rPh>
    <rPh sb="338" eb="340">
      <t>ショリ</t>
    </rPh>
    <rPh sb="340" eb="342">
      <t>ゲンカ</t>
    </rPh>
    <rPh sb="343" eb="345">
      <t>ルイジ</t>
    </rPh>
    <rPh sb="345" eb="347">
      <t>ダンタイ</t>
    </rPh>
    <rPh sb="350" eb="351">
      <t>ヒク</t>
    </rPh>
    <rPh sb="352" eb="354">
      <t>スウチ</t>
    </rPh>
    <rPh sb="359" eb="361">
      <t>シセツ</t>
    </rPh>
    <rPh sb="362" eb="365">
      <t>サイセイビ</t>
    </rPh>
    <rPh sb="368" eb="371">
      <t>シホンヒ</t>
    </rPh>
    <rPh sb="372" eb="374">
      <t>ゾウカ</t>
    </rPh>
    <rPh sb="375" eb="377">
      <t>ミコ</t>
    </rPh>
    <rPh sb="383" eb="386">
      <t>シヨウリョウ</t>
    </rPh>
    <rPh sb="387" eb="389">
      <t>カイテイ</t>
    </rPh>
    <rPh sb="390" eb="392">
      <t>ヒツヨウ</t>
    </rPh>
    <rPh sb="405" eb="407">
      <t>シセツ</t>
    </rPh>
    <rPh sb="407" eb="410">
      <t>リヨウリツ</t>
    </rPh>
    <rPh sb="411" eb="413">
      <t>セツゾク</t>
    </rPh>
    <rPh sb="413" eb="415">
      <t>コウジョウ</t>
    </rPh>
    <rPh sb="418" eb="421">
      <t>リヨウリツ</t>
    </rPh>
    <rPh sb="422" eb="423">
      <t>タカ</t>
    </rPh>
    <rPh sb="431" eb="433">
      <t>ケイエイ</t>
    </rPh>
    <rPh sb="433" eb="436">
      <t>ケンゼンカ</t>
    </rPh>
    <rPh sb="437" eb="438">
      <t>ト</t>
    </rPh>
    <rPh sb="439" eb="440">
      <t>ク</t>
    </rPh>
    <rPh sb="441" eb="443">
      <t>ヒツヨウ</t>
    </rPh>
    <rPh sb="453" eb="456">
      <t>スイセンカ</t>
    </rPh>
    <rPh sb="456" eb="457">
      <t>リツ</t>
    </rPh>
    <rPh sb="458" eb="459">
      <t>ホン</t>
    </rPh>
    <rPh sb="459" eb="461">
      <t>ジギョウ</t>
    </rPh>
    <rPh sb="461" eb="463">
      <t>チイキ</t>
    </rPh>
    <rPh sb="465" eb="467">
      <t>ジンコウ</t>
    </rPh>
    <rPh sb="467" eb="469">
      <t>ゾウカ</t>
    </rPh>
    <rPh sb="470" eb="472">
      <t>ミコ</t>
    </rPh>
    <rPh sb="476" eb="478">
      <t>チイキ</t>
    </rPh>
    <rPh sb="490" eb="492">
      <t>セツゾク</t>
    </rPh>
    <rPh sb="492" eb="493">
      <t>リツ</t>
    </rPh>
    <rPh sb="493" eb="495">
      <t>コウジョウ</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</si>
</sst>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F5-4B3C-B1B4-1AB70EBC71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8EF5-4B3C-B1B4-1AB70EBC71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50.97</c:v>
                </c:pt>
                <c:pt idx="3">
                  <c:v>51.29</c:v>
                </c:pt>
                <c:pt idx="4">
                  <c:v>53.23</c:v>
                </c:pt>
              </c:numCache>
            </c:numRef>
          </c:val>
          <c:extLst>
            <c:ext xmlns:c16="http://schemas.microsoft.com/office/drawing/2014/chart" uri="{C3380CC4-5D6E-409C-BE32-E72D297353CC}">
              <c16:uniqueId val="{00000000-2481-4A00-A767-16F6D4BD44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2481-4A00-A767-16F6D4BD44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79.98</c:v>
                </c:pt>
                <c:pt idx="3">
                  <c:v>78.099999999999994</c:v>
                </c:pt>
                <c:pt idx="4">
                  <c:v>81.34</c:v>
                </c:pt>
              </c:numCache>
            </c:numRef>
          </c:val>
          <c:extLst>
            <c:ext xmlns:c16="http://schemas.microsoft.com/office/drawing/2014/chart" uri="{C3380CC4-5D6E-409C-BE32-E72D297353CC}">
              <c16:uniqueId val="{00000000-CCF4-4D0B-8FB0-69AB79FEEB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CCF4-4D0B-8FB0-69AB79FEEB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118.42</c:v>
                </c:pt>
                <c:pt idx="3">
                  <c:v>113.09</c:v>
                </c:pt>
                <c:pt idx="4">
                  <c:v>121.72</c:v>
                </c:pt>
              </c:numCache>
            </c:numRef>
          </c:val>
          <c:extLst>
            <c:ext xmlns:c16="http://schemas.microsoft.com/office/drawing/2014/chart" uri="{C3380CC4-5D6E-409C-BE32-E72D297353CC}">
              <c16:uniqueId val="{00000000-6F77-43AC-9BF1-AE0DF484A2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F77-43AC-9BF1-AE0DF484A2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4.96</c:v>
                </c:pt>
                <c:pt idx="3">
                  <c:v>10.01</c:v>
                </c:pt>
                <c:pt idx="4">
                  <c:v>13.91</c:v>
                </c:pt>
              </c:numCache>
            </c:numRef>
          </c:val>
          <c:extLst>
            <c:ext xmlns:c16="http://schemas.microsoft.com/office/drawing/2014/chart" uri="{C3380CC4-5D6E-409C-BE32-E72D297353CC}">
              <c16:uniqueId val="{00000000-60FA-4987-8F9C-53FB2FDF63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60FA-4987-8F9C-53FB2FDF63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0B-4CB6-973F-37A4ADCE57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0B-4CB6-973F-37A4ADCE57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BA-4241-834B-E843501733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88BA-4241-834B-E843501733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c:v>
                </c:pt>
                <c:pt idx="3">
                  <c:v>54.22</c:v>
                </c:pt>
                <c:pt idx="4">
                  <c:v>66.459999999999994</c:v>
                </c:pt>
              </c:numCache>
            </c:numRef>
          </c:val>
          <c:extLst>
            <c:ext xmlns:c16="http://schemas.microsoft.com/office/drawing/2014/chart" uri="{C3380CC4-5D6E-409C-BE32-E72D297353CC}">
              <c16:uniqueId val="{00000000-5191-4744-A4B3-1D808CA9AA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5191-4744-A4B3-1D808CA9AA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1157.55</c:v>
                </c:pt>
                <c:pt idx="3">
                  <c:v>1015.91</c:v>
                </c:pt>
                <c:pt idx="4">
                  <c:v>887.83</c:v>
                </c:pt>
              </c:numCache>
            </c:numRef>
          </c:val>
          <c:extLst>
            <c:ext xmlns:c16="http://schemas.microsoft.com/office/drawing/2014/chart" uri="{C3380CC4-5D6E-409C-BE32-E72D297353CC}">
              <c16:uniqueId val="{00000000-7C6E-463A-A039-F63A0946BB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7C6E-463A-A039-F63A0946BB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32.06</c:v>
                </c:pt>
                <c:pt idx="3">
                  <c:v>33.33</c:v>
                </c:pt>
                <c:pt idx="4">
                  <c:v>33.67</c:v>
                </c:pt>
              </c:numCache>
            </c:numRef>
          </c:val>
          <c:extLst>
            <c:ext xmlns:c16="http://schemas.microsoft.com/office/drawing/2014/chart" uri="{C3380CC4-5D6E-409C-BE32-E72D297353CC}">
              <c16:uniqueId val="{00000000-C1B5-4752-9BAC-56EE58E1EE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C1B5-4752-9BAC-56EE58E1EE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221.25</c:v>
                </c:pt>
                <c:pt idx="3">
                  <c:v>214.15</c:v>
                </c:pt>
                <c:pt idx="4">
                  <c:v>213.96</c:v>
                </c:pt>
              </c:numCache>
            </c:numRef>
          </c:val>
          <c:extLst>
            <c:ext xmlns:c16="http://schemas.microsoft.com/office/drawing/2014/chart" uri="{C3380CC4-5D6E-409C-BE32-E72D297353CC}">
              <c16:uniqueId val="{00000000-B5A4-40DD-9BDE-AFBEA9E677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5A4-40DD-9BDE-AFBEA9E677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南風原町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40642</v>
      </c>
      <c r="AM8" s="42"/>
      <c r="AN8" s="42"/>
      <c r="AO8" s="42"/>
      <c r="AP8" s="42"/>
      <c r="AQ8" s="42"/>
      <c r="AR8" s="42"/>
      <c r="AS8" s="42"/>
      <c r="AT8" s="35">
        <f>データ!T6</f>
        <v>10.76</v>
      </c>
      <c r="AU8" s="35"/>
      <c r="AV8" s="35"/>
      <c r="AW8" s="35"/>
      <c r="AX8" s="35"/>
      <c r="AY8" s="35"/>
      <c r="AZ8" s="35"/>
      <c r="BA8" s="35"/>
      <c r="BB8" s="35">
        <f>データ!U6</f>
        <v>3777.14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92.9</v>
      </c>
      <c r="J10" s="35"/>
      <c r="K10" s="35"/>
      <c r="L10" s="35"/>
      <c r="M10" s="35"/>
      <c r="N10" s="35"/>
      <c r="O10" s="35"/>
      <c r="P10" s="35">
        <f>データ!P6</f>
        <v>2.17</v>
      </c>
      <c r="Q10" s="35"/>
      <c r="R10" s="35"/>
      <c r="S10" s="35"/>
      <c r="T10" s="35"/>
      <c r="U10" s="35"/>
      <c r="V10" s="35"/>
      <c r="W10" s="35">
        <f>データ!Q6</f>
        <v>94.87</v>
      </c>
      <c r="X10" s="35"/>
      <c r="Y10" s="35"/>
      <c r="Z10" s="35"/>
      <c r="AA10" s="35"/>
      <c r="AB10" s="35"/>
      <c r="AC10" s="35"/>
      <c r="AD10" s="42">
        <f>データ!R6</f>
        <v>1342</v>
      </c>
      <c r="AE10" s="42"/>
      <c r="AF10" s="42"/>
      <c r="AG10" s="42"/>
      <c r="AH10" s="42"/>
      <c r="AI10" s="42"/>
      <c r="AJ10" s="42"/>
      <c r="AK10" s="2"/>
      <c r="AL10" s="42">
        <f>データ!V6</f>
        <v>879</v>
      </c>
      <c r="AM10" s="42"/>
      <c r="AN10" s="42"/>
      <c r="AO10" s="42"/>
      <c r="AP10" s="42"/>
      <c r="AQ10" s="42"/>
      <c r="AR10" s="42"/>
      <c r="AS10" s="42"/>
      <c r="AT10" s="35">
        <f>データ!W6</f>
        <v>0.34</v>
      </c>
      <c r="AU10" s="35"/>
      <c r="AV10" s="35"/>
      <c r="AW10" s="35"/>
      <c r="AX10" s="35"/>
      <c r="AY10" s="35"/>
      <c r="AZ10" s="35"/>
      <c r="BA10" s="35"/>
      <c r="BB10" s="35">
        <f>データ!X6</f>
        <v>2585.29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R/k3uef5xpIJscDXgSfur1tk2ABSBekfAmdOed7RVoQL4ekV6+99kyg8cTIbaCg+ZNRMnraSlX+s1PqlfiVJg==" saltValue="yYIM00RgO0selIU6SRph2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473502</v>
      </c>
      <c r="D6" s="19">
        <f t="shared" si="3"/>
        <v>46</v>
      </c>
      <c r="E6" s="19">
        <f t="shared" si="3"/>
        <v>17</v>
      </c>
      <c r="F6" s="19">
        <f t="shared" si="3"/>
        <v>5</v>
      </c>
      <c r="G6" s="19">
        <f t="shared" si="3"/>
        <v>0</v>
      </c>
      <c r="H6" s="19" t="str">
        <f t="shared" si="3"/>
        <v>沖縄県　南風原町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92.9</v>
      </c>
      <c r="P6" s="20">
        <f t="shared" si="3"/>
        <v>2.17</v>
      </c>
      <c r="Q6" s="20">
        <f t="shared" si="3"/>
        <v>94.87</v>
      </c>
      <c r="R6" s="20">
        <f t="shared" si="3"/>
        <v>1342</v>
      </c>
      <c r="S6" s="20">
        <f t="shared" si="3"/>
        <v>40642</v>
      </c>
      <c r="T6" s="20">
        <f t="shared" si="3"/>
        <v>10.76</v>
      </c>
      <c r="U6" s="20">
        <f t="shared" si="3"/>
        <v>3777.14</v>
      </c>
      <c r="V6" s="20">
        <f t="shared" si="3"/>
        <v>879</v>
      </c>
      <c r="W6" s="20">
        <f t="shared" si="3"/>
        <v>0.34</v>
      </c>
      <c r="X6" s="20">
        <f t="shared" si="3"/>
        <v>2585.29</v>
      </c>
      <c r="Y6" s="21" t="str">
        <f>IF(Y7="",NA(),Y7)</f>
        <v>-</v>
      </c>
      <c r="Z6" s="21" t="str">
        <f t="shared" ref="Z6:AH6" si="4">IF(Z7="",NA(),Z7)</f>
        <v>-</v>
      </c>
      <c r="AA6" s="21">
        <f t="shared" si="4"/>
        <v>118.42</v>
      </c>
      <c r="AB6" s="21">
        <f t="shared" si="4"/>
        <v>113.09</v>
      </c>
      <c r="AC6" s="21">
        <f t="shared" si="4"/>
        <v>121.72</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50</v>
      </c>
      <c r="AX6" s="21">
        <f t="shared" si="6"/>
        <v>54.22</v>
      </c>
      <c r="AY6" s="21">
        <f t="shared" si="6"/>
        <v>66.459999999999994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1157.55</v>
      </c>
      <c r="BI6" s="21">
        <f t="shared" si="7"/>
        <v>1015.91</v>
      </c>
      <c r="BJ6" s="21">
        <f t="shared" si="7"/>
        <v>887.83</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32.06</v>
      </c>
      <c r="BT6" s="21">
        <f t="shared" si="8"/>
        <v>33.33</v>
      </c>
      <c r="BU6" s="21">
        <f t="shared" si="8"/>
        <v>33.67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221.25</v>
      </c>
      <c r="CE6" s="21">
        <f t="shared" si="9"/>
        <v>214.15</v>
      </c>
      <c r="CF6" s="21">
        <f t="shared" si="9"/>
        <v>213.96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50.97</v>
      </c>
      <c r="CP6" s="21">
        <f t="shared" si="10"/>
        <v>51.29</v>
      </c>
      <c r="CQ6" s="21">
        <f t="shared" si="10"/>
        <v>53.23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79.98</v>
      </c>
      <c r="DA6" s="21">
        <f t="shared" si="11"/>
        <v>78.099999999999994</v>
      </c>
      <c r="DB6" s="21">
        <f t="shared" si="11"/>
        <v>81.34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4.96</v>
      </c>
      <c r="DL6" s="21">
        <f t="shared" si="12"/>
        <v>10.01</v>
      </c>
      <c r="DM6" s="21">
        <f t="shared" si="12"/>
        <v>13.91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473502</v>
      </c>
      <c r="D7" s="23">
        <v>46</v>
      </c>
      <c r="E7" s="23">
        <v>17</v>
      </c>
      <c r="F7" s="23">
        <v>5</v>
      </c>
      <c r="G7" s="23">
        <v>0</v>
      </c>
      <c r="H7" s="23" t="s">
        <v>96</v>
      </c>
      <c r="I7" s="23" t="s">
        <v>97</v>
      </c>
      <c r="J7" s="23" t="s">
        <v>98</v>
      </c>
      <c r="K7" s="23" t="s">
        <v>99</v>
      </c>
      <c r="L7" s="23" t="s">
        <v>100</v>
      </c>
      <c r="M7" s="23" t="s">
        <v>101</v>
      </c>
      <c r="N7" s="24" t="s">
        <v>102</v>
      </c>
      <c r="O7" s="24">
        <v>92.9</v>
      </c>
      <c r="P7" s="24">
        <v>2.17</v>
      </c>
      <c r="Q7" s="24">
        <v>94.87</v>
      </c>
      <c r="R7" s="24">
        <v>1342</v>
      </c>
      <c r="S7" s="24">
        <v>40642</v>
      </c>
      <c r="T7" s="24">
        <v>10.76</v>
      </c>
      <c r="U7" s="24">
        <v>3777.14</v>
      </c>
      <c r="V7" s="24">
        <v>879</v>
      </c>
      <c r="W7" s="24">
        <v>0.34</v>
      </c>
      <c r="X7" s="24">
        <v>2585.29</v>
      </c>
      <c r="Y7" s="24" t="s">
        <v>102</v>
      </c>
      <c r="Z7" s="24" t="s">
        <v>102</v>
      </c>
      <c r="AA7" s="24">
        <v>118.42</v>
      </c>
      <c r="AB7" s="24">
        <v>113.09</v>
      </c>
      <c r="AC7" s="24">
        <v>121.72</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50</v>
      </c>
      <c r="AX7" s="24">
        <v>54.22</v>
      </c>
      <c r="AY7" s="24">
        <v>66.459999999999994</v>
      </c>
      <c r="AZ7" s="24" t="s">
        <v>102</v>
      </c>
      <c r="BA7" s="24" t="s">
        <v>102</v>
      </c>
      <c r="BB7" s="24">
        <v>29.13</v>
      </c>
      <c r="BC7" s="24">
        <v>35.69</v>
      </c>
      <c r="BD7" s="24">
        <v>38.4</v>
      </c>
      <c r="BE7" s="24">
        <v>36.94</v>
      </c>
      <c r="BF7" s="24" t="s">
        <v>102</v>
      </c>
      <c r="BG7" s="24" t="s">
        <v>102</v>
      </c>
      <c r="BH7" s="24">
        <v>1157.55</v>
      </c>
      <c r="BI7" s="24">
        <v>1015.91</v>
      </c>
      <c r="BJ7" s="24">
        <v>887.83</v>
      </c>
      <c r="BK7" s="24" t="s">
        <v>102</v>
      </c>
      <c r="BL7" s="24" t="s">
        <v>102</v>
      </c>
      <c r="BM7" s="24">
        <v>867.83</v>
      </c>
      <c r="BN7" s="24">
        <v>791.76</v>
      </c>
      <c r="BO7" s="24">
        <v>900.82</v>
      </c>
      <c r="BP7" s="24">
        <v>809.19</v>
      </c>
      <c r="BQ7" s="24" t="s">
        <v>102</v>
      </c>
      <c r="BR7" s="24" t="s">
        <v>102</v>
      </c>
      <c r="BS7" s="24">
        <v>32.06</v>
      </c>
      <c r="BT7" s="24">
        <v>33.33</v>
      </c>
      <c r="BU7" s="24">
        <v>33.67</v>
      </c>
      <c r="BV7" s="24" t="s">
        <v>102</v>
      </c>
      <c r="BW7" s="24" t="s">
        <v>102</v>
      </c>
      <c r="BX7" s="24">
        <v>57.08</v>
      </c>
      <c r="BY7" s="24">
        <v>56.26</v>
      </c>
      <c r="BZ7" s="24">
        <v>52.94</v>
      </c>
      <c r="CA7" s="24">
        <v>57.02</v>
      </c>
      <c r="CB7" s="24" t="s">
        <v>102</v>
      </c>
      <c r="CC7" s="24" t="s">
        <v>102</v>
      </c>
      <c r="CD7" s="24">
        <v>221.25</v>
      </c>
      <c r="CE7" s="24">
        <v>214.15</v>
      </c>
      <c r="CF7" s="24">
        <v>213.96</v>
      </c>
      <c r="CG7" s="24" t="s">
        <v>102</v>
      </c>
      <c r="CH7" s="24" t="s">
        <v>102</v>
      </c>
      <c r="CI7" s="24">
        <v>274.99</v>
      </c>
      <c r="CJ7" s="24">
        <v>282.08999999999997</v>
      </c>
      <c r="CK7" s="24">
        <v>303.27999999999997</v>
      </c>
      <c r="CL7" s="24">
        <v>273.68</v>
      </c>
      <c r="CM7" s="24" t="s">
        <v>102</v>
      </c>
      <c r="CN7" s="24" t="s">
        <v>102</v>
      </c>
      <c r="CO7" s="24">
        <v>50.97</v>
      </c>
      <c r="CP7" s="24">
        <v>51.29</v>
      </c>
      <c r="CQ7" s="24">
        <v>53.23</v>
      </c>
      <c r="CR7" s="24" t="s">
        <v>102</v>
      </c>
      <c r="CS7" s="24" t="s">
        <v>102</v>
      </c>
      <c r="CT7" s="24">
        <v>54.83</v>
      </c>
      <c r="CU7" s="24">
        <v>66.53</v>
      </c>
      <c r="CV7" s="24">
        <v>52.35</v>
      </c>
      <c r="CW7" s="24">
        <v>52.55</v>
      </c>
      <c r="CX7" s="24" t="s">
        <v>102</v>
      </c>
      <c r="CY7" s="24" t="s">
        <v>102</v>
      </c>
      <c r="CZ7" s="24">
        <v>79.98</v>
      </c>
      <c r="DA7" s="24">
        <v>78.099999999999994</v>
      </c>
      <c r="DB7" s="24">
        <v>81.34</v>
      </c>
      <c r="DC7" s="24" t="s">
        <v>102</v>
      </c>
      <c r="DD7" s="24" t="s">
        <v>102</v>
      </c>
      <c r="DE7" s="24">
        <v>84.7</v>
      </c>
      <c r="DF7" s="24">
        <v>84.67</v>
      </c>
      <c r="DG7" s="24">
        <v>84.39</v>
      </c>
      <c r="DH7" s="24">
        <v>87.3</v>
      </c>
      <c r="DI7" s="24" t="s">
        <v>102</v>
      </c>
      <c r="DJ7" s="24" t="s">
        <v>102</v>
      </c>
      <c r="DK7" s="24">
        <v>4.96</v>
      </c>
      <c r="DL7" s="24">
        <v>10.01</v>
      </c>
      <c r="DM7" s="24">
        <v>13.91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桃原 勇之</cp:lastModifiedBy>
  <cp:lastPrinted>2024-02-09T05:09:57Z</cp:lastPrinted>
  <dcterms:created xsi:type="dcterms:W3CDTF">2023-12-12T01:05:04Z</dcterms:created>
  <dcterms:modified xsi:type="dcterms:W3CDTF">2024-02-09T05:10:00Z</dcterms:modified>
  <cp:category/>
</cp:coreProperties>
</file>