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50\デスクトップ\統計はえばるH30\"/>
    </mc:Choice>
  </mc:AlternateContent>
  <bookViews>
    <workbookView xWindow="6945" yWindow="-15" windowWidth="7005" windowHeight="5895" tabRatio="741"/>
  </bookViews>
  <sheets>
    <sheet name="137" sheetId="36" r:id="rId1"/>
    <sheet name="138" sheetId="50" r:id="rId2"/>
    <sheet name="139" sheetId="51" r:id="rId3"/>
    <sheet name="140" sheetId="52" r:id="rId4"/>
    <sheet name="141" sheetId="56" r:id="rId5"/>
    <sheet name="142" sheetId="57" r:id="rId6"/>
    <sheet name="143" sheetId="53" r:id="rId7"/>
    <sheet name="144" sheetId="54" r:id="rId8"/>
    <sheet name="145・146" sheetId="55" r:id="rId9"/>
    <sheet name="147" sheetId="58" r:id="rId10"/>
    <sheet name="148" sheetId="46" r:id="rId11"/>
    <sheet name="149" sheetId="47" r:id="rId12"/>
    <sheet name="150" sheetId="59" r:id="rId13"/>
    <sheet name="151・152" sheetId="60" r:id="rId14"/>
  </sheets>
  <definedNames>
    <definedName name="_xlnm.Print_Area" localSheetId="0">'137'!$A$1:$J$57</definedName>
    <definedName name="_xlnm.Print_Area" localSheetId="2">'139'!$A$1:$Q$36</definedName>
    <definedName name="_xlnm.Print_Area" localSheetId="4">'141'!$A$1:$K$36</definedName>
    <definedName name="_xlnm.Print_Area" localSheetId="5">'142'!$A$1:$I$32</definedName>
    <definedName name="_xlnm.Print_Area" localSheetId="6">'143'!$A$1:$O$31</definedName>
    <definedName name="_xlnm.Print_Area" localSheetId="8">'145・146'!$A$1:$R$64</definedName>
    <definedName name="_xlnm.Print_Area" localSheetId="9">'147'!$A$1:$S$35</definedName>
    <definedName name="_xlnm.Print_Area" localSheetId="10">'148'!$A$1:$Q$45</definedName>
    <definedName name="_xlnm.Print_Area" localSheetId="11">'149'!$A$1:$V$38</definedName>
    <definedName name="_xlnm.Print_Area" localSheetId="13">'151・152'!$A$1:$J$62</definedName>
  </definedNames>
  <calcPr calcId="162913"/>
</workbook>
</file>

<file path=xl/calcChain.xml><?xml version="1.0" encoding="utf-8"?>
<calcChain xmlns="http://schemas.openxmlformats.org/spreadsheetml/2006/main">
  <c r="M3" i="36" l="1"/>
  <c r="M4" i="36"/>
  <c r="M5" i="36"/>
  <c r="M6" i="36"/>
  <c r="M7" i="36"/>
  <c r="M8" i="36"/>
  <c r="M9" i="36"/>
  <c r="M10" i="36"/>
  <c r="M11" i="36"/>
  <c r="M2" i="36"/>
  <c r="S28" i="58"/>
  <c r="R28" i="58"/>
  <c r="R6" i="58" s="1"/>
  <c r="Q28" i="58"/>
  <c r="P28" i="58"/>
  <c r="O28" i="58"/>
  <c r="N28" i="58"/>
  <c r="M28" i="58"/>
  <c r="L28" i="58"/>
  <c r="K28" i="58"/>
  <c r="J28" i="58"/>
  <c r="I28" i="58"/>
  <c r="H28" i="58"/>
  <c r="G28" i="58"/>
  <c r="F28" i="58"/>
  <c r="S25" i="58"/>
  <c r="R25" i="58"/>
  <c r="Q25" i="58"/>
  <c r="P25" i="58"/>
  <c r="O25" i="58"/>
  <c r="N25" i="58"/>
  <c r="M25" i="58"/>
  <c r="L25" i="58"/>
  <c r="K25" i="58"/>
  <c r="J25" i="58"/>
  <c r="I25" i="58"/>
  <c r="H25" i="58"/>
  <c r="G25" i="58"/>
  <c r="F25" i="58"/>
  <c r="S19" i="58"/>
  <c r="R19" i="58"/>
  <c r="Q19" i="58"/>
  <c r="P19" i="58"/>
  <c r="O19" i="58"/>
  <c r="N19" i="58"/>
  <c r="M19" i="58"/>
  <c r="M6" i="58" s="1"/>
  <c r="L19" i="58"/>
  <c r="L6" i="58" s="1"/>
  <c r="K19" i="58"/>
  <c r="K6" i="58" s="1"/>
  <c r="J19" i="58"/>
  <c r="J6" i="58" s="1"/>
  <c r="I19" i="58"/>
  <c r="I6" i="58" s="1"/>
  <c r="H19" i="58"/>
  <c r="H6" i="58" s="1"/>
  <c r="G19" i="58"/>
  <c r="G6" i="58" s="1"/>
  <c r="F19" i="58"/>
  <c r="S12" i="58"/>
  <c r="R12" i="58"/>
  <c r="Q12" i="58"/>
  <c r="P12" i="58"/>
  <c r="O12" i="58"/>
  <c r="N12" i="58"/>
  <c r="M12" i="58"/>
  <c r="L12" i="58"/>
  <c r="K12" i="58"/>
  <c r="J12" i="58"/>
  <c r="I12" i="58"/>
  <c r="H12" i="58"/>
  <c r="G12" i="58"/>
  <c r="F12" i="58"/>
  <c r="S7" i="58"/>
  <c r="R7" i="58"/>
  <c r="Q7" i="58"/>
  <c r="P7" i="58"/>
  <c r="O7" i="58"/>
  <c r="N7" i="58"/>
  <c r="H7" i="58"/>
  <c r="G7" i="58"/>
  <c r="F7" i="58"/>
  <c r="H15" i="57"/>
  <c r="H14" i="57"/>
  <c r="H13" i="57"/>
  <c r="H12" i="57"/>
  <c r="H11" i="57"/>
  <c r="H10" i="57"/>
  <c r="H9" i="57"/>
  <c r="H8" i="57"/>
  <c r="K35" i="56"/>
  <c r="G35" i="56"/>
  <c r="K34" i="56"/>
  <c r="G34" i="56"/>
  <c r="K33" i="56"/>
  <c r="G33" i="56"/>
  <c r="K30" i="56"/>
  <c r="G30" i="56"/>
  <c r="K29" i="56"/>
  <c r="G29" i="56"/>
  <c r="K28" i="56"/>
  <c r="G28" i="56"/>
  <c r="K25" i="56"/>
  <c r="G25" i="56"/>
  <c r="K24" i="56"/>
  <c r="G24" i="56"/>
  <c r="K23" i="56"/>
  <c r="G23" i="56"/>
  <c r="K22" i="56"/>
  <c r="G22" i="56"/>
  <c r="K21" i="56"/>
  <c r="G21" i="56"/>
  <c r="K20" i="56"/>
  <c r="G20" i="56"/>
  <c r="K19" i="56"/>
  <c r="G19" i="56"/>
  <c r="K18" i="56"/>
  <c r="G18" i="56"/>
  <c r="K17" i="56"/>
  <c r="G17" i="56"/>
  <c r="K16" i="56"/>
  <c r="G16" i="56"/>
  <c r="K15" i="56"/>
  <c r="G15" i="56"/>
  <c r="K14" i="56"/>
  <c r="G14" i="56"/>
  <c r="K13" i="56"/>
  <c r="G13" i="56"/>
  <c r="K12" i="56"/>
  <c r="G12" i="56"/>
  <c r="K11" i="56"/>
  <c r="G11" i="56"/>
  <c r="K10" i="56"/>
  <c r="G10" i="56"/>
  <c r="K9" i="56"/>
  <c r="G9" i="56"/>
  <c r="K8" i="56"/>
  <c r="G8" i="56"/>
  <c r="K7" i="56"/>
  <c r="G7" i="56"/>
  <c r="K6" i="56"/>
  <c r="G6" i="56"/>
  <c r="O6" i="58" l="1"/>
  <c r="F6" i="58"/>
  <c r="N6" i="58"/>
  <c r="Q6" i="58"/>
  <c r="P6" i="58"/>
  <c r="S6" i="58"/>
  <c r="Q63" i="55"/>
  <c r="P63" i="55"/>
  <c r="O63" i="55"/>
  <c r="N63" i="55"/>
  <c r="M63" i="55"/>
  <c r="L63" i="55"/>
  <c r="K63" i="55"/>
  <c r="J63" i="55"/>
  <c r="I63" i="55"/>
  <c r="H63" i="55"/>
  <c r="G63" i="55"/>
  <c r="R62" i="55"/>
  <c r="R61" i="55"/>
  <c r="R60" i="55"/>
  <c r="R59" i="55"/>
  <c r="R58" i="55"/>
  <c r="R57" i="55"/>
  <c r="R56" i="55"/>
  <c r="R55" i="55"/>
  <c r="R54" i="55"/>
  <c r="R53" i="55"/>
  <c r="R52" i="55"/>
  <c r="R51" i="55"/>
  <c r="R50" i="55"/>
  <c r="R49" i="55"/>
  <c r="R48" i="55"/>
  <c r="R47" i="55"/>
  <c r="R46" i="55"/>
  <c r="R45" i="55"/>
  <c r="R44" i="55"/>
  <c r="R43" i="55"/>
  <c r="R42" i="55"/>
  <c r="R41" i="55"/>
  <c r="R63" i="55" s="1"/>
  <c r="Q31" i="55"/>
  <c r="P31" i="55"/>
  <c r="O31" i="55"/>
  <c r="N31" i="55"/>
  <c r="M31" i="55"/>
  <c r="L31" i="55"/>
  <c r="K31" i="55"/>
  <c r="R31" i="55" s="1"/>
  <c r="J31" i="55"/>
  <c r="I31" i="55"/>
  <c r="H31" i="55"/>
  <c r="G31" i="55"/>
  <c r="R30" i="55"/>
  <c r="R29" i="55"/>
  <c r="R28" i="55"/>
  <c r="R27" i="55"/>
  <c r="R26" i="55"/>
  <c r="R25" i="55"/>
  <c r="R24" i="55"/>
  <c r="R23" i="55"/>
  <c r="R22" i="55"/>
  <c r="R21" i="55"/>
  <c r="R20" i="55"/>
  <c r="R19" i="55"/>
  <c r="R18" i="55"/>
  <c r="R17" i="55"/>
  <c r="R16" i="55"/>
  <c r="R15" i="55"/>
  <c r="R14" i="55"/>
  <c r="R13" i="55"/>
  <c r="R12" i="55"/>
  <c r="R11" i="55"/>
  <c r="R10" i="55"/>
  <c r="R9" i="55"/>
  <c r="P30" i="54"/>
  <c r="O30" i="54"/>
  <c r="N30" i="54"/>
  <c r="M30" i="54"/>
  <c r="L30" i="54"/>
  <c r="K30" i="54"/>
  <c r="J30" i="54"/>
  <c r="I30" i="54"/>
  <c r="H30" i="54"/>
  <c r="G30" i="54"/>
  <c r="F30" i="54"/>
  <c r="Q30" i="54" s="1"/>
  <c r="Q29" i="54"/>
  <c r="Q28" i="54"/>
  <c r="Q27" i="54"/>
  <c r="Q26" i="54"/>
  <c r="Q25" i="54"/>
  <c r="Q24" i="54"/>
  <c r="P14" i="54"/>
  <c r="O14" i="54"/>
  <c r="N14" i="54"/>
  <c r="M14" i="54"/>
  <c r="L14" i="54"/>
  <c r="K14" i="54"/>
  <c r="J14" i="54"/>
  <c r="I14" i="54"/>
  <c r="H14" i="54"/>
  <c r="G14" i="54"/>
  <c r="F14" i="54"/>
  <c r="Q13" i="54"/>
  <c r="Q12" i="54"/>
  <c r="Q11" i="54"/>
  <c r="Q10" i="54"/>
  <c r="Q9" i="54"/>
  <c r="Q8" i="54"/>
  <c r="Q14" i="54" s="1"/>
  <c r="L7" i="53"/>
  <c r="O19" i="53"/>
  <c r="N19" i="53"/>
  <c r="M19" i="53"/>
  <c r="L19" i="53"/>
  <c r="K19" i="53"/>
  <c r="J19" i="53"/>
  <c r="I19" i="53"/>
  <c r="H19" i="53"/>
  <c r="G19" i="53"/>
  <c r="F19" i="53"/>
  <c r="E19" i="53"/>
  <c r="D19" i="53"/>
  <c r="O7" i="53"/>
  <c r="N7" i="53"/>
  <c r="M7" i="53"/>
  <c r="K7" i="53"/>
  <c r="J7" i="53"/>
  <c r="I7" i="53"/>
  <c r="H7" i="53"/>
  <c r="G7" i="53"/>
  <c r="F7" i="53"/>
  <c r="E7" i="53"/>
  <c r="D7" i="53"/>
  <c r="V29" i="52"/>
  <c r="V28" i="52"/>
  <c r="T20" i="52"/>
  <c r="R20" i="52"/>
  <c r="P20" i="52"/>
  <c r="N20" i="52"/>
  <c r="L20" i="52"/>
  <c r="J20" i="52"/>
  <c r="H20" i="52"/>
  <c r="F20" i="52"/>
  <c r="Q35" i="51"/>
  <c r="P35" i="51"/>
  <c r="O35" i="51"/>
  <c r="N35" i="51"/>
  <c r="M35" i="51"/>
  <c r="L35" i="51"/>
  <c r="K35" i="51"/>
  <c r="J35" i="51"/>
  <c r="I35" i="51"/>
  <c r="H35" i="51"/>
  <c r="G35" i="51"/>
  <c r="F35" i="51"/>
  <c r="E35" i="51"/>
  <c r="Q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Q25" i="51"/>
  <c r="P25" i="51"/>
  <c r="O25" i="51"/>
  <c r="N25" i="51"/>
  <c r="M25" i="51"/>
  <c r="L25" i="51"/>
  <c r="K25" i="51"/>
  <c r="J25" i="51"/>
  <c r="I25" i="51"/>
  <c r="H25" i="51"/>
  <c r="G25" i="51"/>
  <c r="F25" i="51"/>
  <c r="E25" i="51"/>
  <c r="D17" i="50"/>
  <c r="D16" i="50"/>
  <c r="D15" i="50"/>
  <c r="D14" i="50"/>
  <c r="D13" i="50"/>
  <c r="D12" i="50"/>
  <c r="D11" i="50"/>
  <c r="D10" i="50"/>
  <c r="D9" i="50"/>
  <c r="D8" i="50"/>
  <c r="D7" i="50"/>
  <c r="D6" i="50"/>
  <c r="D5" i="50"/>
  <c r="D37" i="47"/>
  <c r="D36" i="47"/>
  <c r="D35" i="47"/>
  <c r="D34" i="47"/>
  <c r="D33" i="47"/>
  <c r="D32" i="47"/>
  <c r="D31" i="47"/>
  <c r="D30" i="47"/>
  <c r="O35" i="36" l="1"/>
  <c r="P32" i="36" s="1"/>
  <c r="P31" i="36" s="1"/>
  <c r="P34" i="36" l="1"/>
  <c r="P33" i="36"/>
  <c r="P30" i="36"/>
  <c r="P29" i="36"/>
  <c r="P35" i="36" l="1"/>
</calcChain>
</file>

<file path=xl/sharedStrings.xml><?xml version="1.0" encoding="utf-8"?>
<sst xmlns="http://schemas.openxmlformats.org/spreadsheetml/2006/main" count="1155" uniqueCount="583">
  <si>
    <t>その他</t>
  </si>
  <si>
    <t>－　</t>
  </si>
  <si>
    <t>車　両</t>
    <phoneticPr fontId="3"/>
  </si>
  <si>
    <t>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</si>
  <si>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</si>
  <si>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</si>
  <si>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</si>
  <si>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</si>
  <si>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</si>
  <si>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</si>
  <si>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</si>
  <si>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</si>
  <si>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</si>
  <si>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</si>
  <si>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</si>
  <si>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</si>
  <si>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種別</t>
  </si>
  <si>
    <t>計</t>
  </si>
  <si>
    <t>年次</t>
  </si>
  <si>
    <t>行政区</t>
  </si>
  <si>
    <t>第一団地</t>
  </si>
  <si>
    <t>第二団地</t>
  </si>
  <si>
    <t>東新川</t>
  </si>
  <si>
    <t>防火水槽</t>
  </si>
  <si>
    <t>区分</t>
    <phoneticPr fontId="3"/>
  </si>
  <si>
    <t>兼本ハイツ</t>
    <rPh sb="0" eb="2">
      <t>カネモト</t>
    </rPh>
    <phoneticPr fontId="3"/>
  </si>
  <si>
    <t>北丘ハイツ</t>
    <rPh sb="1" eb="2">
      <t>オカ</t>
    </rPh>
    <phoneticPr fontId="15"/>
  </si>
  <si>
    <t>被害額高</t>
    <rPh sb="2" eb="3">
      <t>ガク</t>
    </rPh>
    <phoneticPr fontId="15"/>
  </si>
  <si>
    <t>（単位：件、人）</t>
  </si>
  <si>
    <t>区分</t>
  </si>
  <si>
    <t>死亡者</t>
  </si>
  <si>
    <t>重傷者</t>
  </si>
  <si>
    <t>軽傷者</t>
  </si>
  <si>
    <t>死　　傷　　者　　数</t>
    <rPh sb="3" eb="4">
      <t>キズ</t>
    </rPh>
    <phoneticPr fontId="15"/>
  </si>
  <si>
    <t>死　亡</t>
    <phoneticPr fontId="3"/>
  </si>
  <si>
    <t>軽　傷</t>
    <phoneticPr fontId="3"/>
  </si>
  <si>
    <t>合　計</t>
    <phoneticPr fontId="3"/>
  </si>
  <si>
    <t>南風原町</t>
  </si>
  <si>
    <t>西原町</t>
  </si>
  <si>
    <t xml:space="preserve">－ </t>
  </si>
  <si>
    <t>死　者</t>
    <phoneticPr fontId="3"/>
  </si>
  <si>
    <t>火災</t>
  </si>
  <si>
    <t>自然災害</t>
  </si>
  <si>
    <t>水難</t>
  </si>
  <si>
    <t>交通</t>
  </si>
  <si>
    <t>労働災害</t>
  </si>
  <si>
    <t>運動競技</t>
  </si>
  <si>
    <t>一般負傷</t>
  </si>
  <si>
    <t>加害</t>
  </si>
  <si>
    <t>自損行為</t>
  </si>
  <si>
    <t>急病</t>
  </si>
  <si>
    <t xml:space="preserve"> 事故別</t>
    <phoneticPr fontId="3"/>
  </si>
  <si>
    <t>町村別</t>
  </si>
  <si>
    <t>町村別</t>
    <phoneticPr fontId="3"/>
  </si>
  <si>
    <t>（９）　町村別救急搬送人員</t>
    <phoneticPr fontId="3"/>
  </si>
  <si>
    <t>事故別</t>
  </si>
  <si>
    <t>与那覇</t>
  </si>
  <si>
    <t>大名</t>
  </si>
  <si>
    <t>新川</t>
  </si>
  <si>
    <t>宮平</t>
  </si>
  <si>
    <t>兼城</t>
  </si>
  <si>
    <t>本部</t>
  </si>
  <si>
    <t>喜屋武</t>
  </si>
  <si>
    <t>照屋</t>
  </si>
  <si>
    <t>津嘉山</t>
  </si>
  <si>
    <t>山川</t>
  </si>
  <si>
    <t>神里</t>
  </si>
  <si>
    <t>兼本ハイツ</t>
  </si>
  <si>
    <t>北丘ハイツ</t>
  </si>
  <si>
    <t>宮城</t>
  </si>
  <si>
    <t xml:space="preserve"> 区分</t>
    <phoneticPr fontId="3"/>
  </si>
  <si>
    <t>項目</t>
    <rPh sb="0" eb="2">
      <t>コウモク</t>
    </rPh>
    <phoneticPr fontId="15"/>
  </si>
  <si>
    <t>検挙</t>
    <rPh sb="0" eb="2">
      <t>ケンキョ</t>
    </rPh>
    <phoneticPr fontId="15"/>
  </si>
  <si>
    <t>認知</t>
    <rPh sb="0" eb="2">
      <t>ニンチ</t>
    </rPh>
    <phoneticPr fontId="15"/>
  </si>
  <si>
    <t>総数（業過交を除く）</t>
    <rPh sb="0" eb="2">
      <t>ソウスウ</t>
    </rPh>
    <rPh sb="3" eb="4">
      <t>ギョウ</t>
    </rPh>
    <rPh sb="4" eb="5">
      <t>カ</t>
    </rPh>
    <rPh sb="5" eb="6">
      <t>コウ</t>
    </rPh>
    <rPh sb="7" eb="8">
      <t>ノゾ</t>
    </rPh>
    <phoneticPr fontId="15"/>
  </si>
  <si>
    <t>凶悪犯</t>
    <rPh sb="0" eb="3">
      <t>キョウアクハン</t>
    </rPh>
    <phoneticPr fontId="15"/>
  </si>
  <si>
    <t>殺人</t>
    <rPh sb="0" eb="2">
      <t>サツジン</t>
    </rPh>
    <phoneticPr fontId="15"/>
  </si>
  <si>
    <t>強盗</t>
    <rPh sb="0" eb="2">
      <t>ゴウトウ</t>
    </rPh>
    <phoneticPr fontId="15"/>
  </si>
  <si>
    <t>放火</t>
    <rPh sb="0" eb="2">
      <t>ホウカ</t>
    </rPh>
    <phoneticPr fontId="15"/>
  </si>
  <si>
    <t>強姦</t>
    <rPh sb="0" eb="2">
      <t>ゴウカン</t>
    </rPh>
    <phoneticPr fontId="15"/>
  </si>
  <si>
    <t>粗暴犯</t>
    <rPh sb="0" eb="2">
      <t>ソボウ</t>
    </rPh>
    <rPh sb="2" eb="3">
      <t>ハン</t>
    </rPh>
    <phoneticPr fontId="15"/>
  </si>
  <si>
    <t>凶器準備集合</t>
    <rPh sb="0" eb="2">
      <t>キョウキ</t>
    </rPh>
    <rPh sb="2" eb="4">
      <t>ジュンビ</t>
    </rPh>
    <rPh sb="4" eb="6">
      <t>シュウゴウ</t>
    </rPh>
    <phoneticPr fontId="15"/>
  </si>
  <si>
    <t>暴行</t>
    <rPh sb="0" eb="2">
      <t>ボウコウ</t>
    </rPh>
    <phoneticPr fontId="15"/>
  </si>
  <si>
    <t>傷害</t>
    <rPh sb="0" eb="2">
      <t>ショウガイ</t>
    </rPh>
    <phoneticPr fontId="15"/>
  </si>
  <si>
    <t>脅迫</t>
    <rPh sb="0" eb="2">
      <t>キョウハク</t>
    </rPh>
    <phoneticPr fontId="15"/>
  </si>
  <si>
    <t>恐喝</t>
    <rPh sb="0" eb="2">
      <t>キョウカツ</t>
    </rPh>
    <phoneticPr fontId="15"/>
  </si>
  <si>
    <t>窃盗犯</t>
    <rPh sb="0" eb="3">
      <t>セットウハン</t>
    </rPh>
    <phoneticPr fontId="15"/>
  </si>
  <si>
    <t>知能犯</t>
    <rPh sb="0" eb="3">
      <t>チノウハン</t>
    </rPh>
    <phoneticPr fontId="15"/>
  </si>
  <si>
    <t>詐欺</t>
    <rPh sb="0" eb="2">
      <t>サギ</t>
    </rPh>
    <phoneticPr fontId="15"/>
  </si>
  <si>
    <t>横領</t>
    <rPh sb="0" eb="2">
      <t>オウリョウ</t>
    </rPh>
    <phoneticPr fontId="15"/>
  </si>
  <si>
    <t>偽造</t>
    <rPh sb="0" eb="2">
      <t>ギゾウ</t>
    </rPh>
    <phoneticPr fontId="15"/>
  </si>
  <si>
    <t>背任</t>
    <rPh sb="0" eb="2">
      <t>ハイニン</t>
    </rPh>
    <phoneticPr fontId="15"/>
  </si>
  <si>
    <t>風俗犯</t>
    <rPh sb="0" eb="2">
      <t>フウゾク</t>
    </rPh>
    <rPh sb="2" eb="3">
      <t>ハン</t>
    </rPh>
    <phoneticPr fontId="15"/>
  </si>
  <si>
    <t>賭博</t>
    <rPh sb="0" eb="2">
      <t>トバク</t>
    </rPh>
    <phoneticPr fontId="15"/>
  </si>
  <si>
    <t>その他</t>
    <rPh sb="0" eb="3">
      <t>ソノタ</t>
    </rPh>
    <phoneticPr fontId="15"/>
  </si>
  <si>
    <t>公務執行妨害</t>
    <rPh sb="0" eb="2">
      <t>コウム</t>
    </rPh>
    <rPh sb="2" eb="4">
      <t>シッコウ</t>
    </rPh>
    <rPh sb="4" eb="6">
      <t>ボウガイ</t>
    </rPh>
    <phoneticPr fontId="15"/>
  </si>
  <si>
    <t>住居侵入</t>
    <rPh sb="0" eb="2">
      <t>ジュウキョ</t>
    </rPh>
    <rPh sb="2" eb="4">
      <t>シンニュウ</t>
    </rPh>
    <phoneticPr fontId="15"/>
  </si>
  <si>
    <t>器物損壊</t>
    <rPh sb="0" eb="2">
      <t>キブツ</t>
    </rPh>
    <rPh sb="2" eb="4">
      <t>ソンカイ</t>
    </rPh>
    <phoneticPr fontId="15"/>
  </si>
  <si>
    <t>番号</t>
    <rPh sb="0" eb="2">
      <t>バンゴウ</t>
    </rPh>
    <phoneticPr fontId="21"/>
  </si>
  <si>
    <t>道　路</t>
    <rPh sb="0" eb="3">
      <t>ドウロ</t>
    </rPh>
    <phoneticPr fontId="21"/>
  </si>
  <si>
    <t>設置　　　　年月</t>
    <rPh sb="0" eb="2">
      <t>セッチ</t>
    </rPh>
    <rPh sb="6" eb="8">
      <t>ネンゲツ</t>
    </rPh>
    <phoneticPr fontId="21"/>
  </si>
  <si>
    <t>（兼城）</t>
    <rPh sb="1" eb="3">
      <t>カネグスク</t>
    </rPh>
    <phoneticPr fontId="21"/>
  </si>
  <si>
    <t>国３２９号</t>
    <rPh sb="0" eb="1">
      <t>コク</t>
    </rPh>
    <rPh sb="4" eb="5">
      <t>ゴウ</t>
    </rPh>
    <phoneticPr fontId="21"/>
  </si>
  <si>
    <t>（与那覇）</t>
    <rPh sb="1" eb="2">
      <t>ヨナバル</t>
    </rPh>
    <rPh sb="2" eb="4">
      <t>ナハ</t>
    </rPh>
    <phoneticPr fontId="21"/>
  </si>
  <si>
    <t>（津嘉山）</t>
    <rPh sb="1" eb="4">
      <t>ツカザン</t>
    </rPh>
    <phoneticPr fontId="21"/>
  </si>
  <si>
    <t>国５０７号</t>
    <rPh sb="0" eb="1">
      <t>コク</t>
    </rPh>
    <rPh sb="4" eb="5">
      <t>ゴウ</t>
    </rPh>
    <phoneticPr fontId="21"/>
  </si>
  <si>
    <t>（新川）</t>
    <rPh sb="1" eb="3">
      <t>アラカワ</t>
    </rPh>
    <phoneticPr fontId="21"/>
  </si>
  <si>
    <t>（宮平）</t>
    <rPh sb="1" eb="3">
      <t>ミヤヒラ</t>
    </rPh>
    <phoneticPr fontId="21"/>
  </si>
  <si>
    <t>山川橋</t>
    <rPh sb="0" eb="2">
      <t>ヤマカワ</t>
    </rPh>
    <rPh sb="2" eb="3">
      <t>ハシ</t>
    </rPh>
    <phoneticPr fontId="21"/>
  </si>
  <si>
    <t>大名</t>
    <rPh sb="0" eb="1">
      <t>オオ</t>
    </rPh>
    <rPh sb="1" eb="2">
      <t>ナ</t>
    </rPh>
    <phoneticPr fontId="21"/>
  </si>
  <si>
    <t>（大名）</t>
    <rPh sb="1" eb="2">
      <t>オオ</t>
    </rPh>
    <rPh sb="2" eb="3">
      <t>ナ</t>
    </rPh>
    <phoneticPr fontId="21"/>
  </si>
  <si>
    <t>県４０号</t>
    <rPh sb="0" eb="1">
      <t>ケン</t>
    </rPh>
    <rPh sb="3" eb="4">
      <t>ゴウ</t>
    </rPh>
    <phoneticPr fontId="21"/>
  </si>
  <si>
    <t>新川給油所</t>
    <rPh sb="0" eb="2">
      <t>アラカワ</t>
    </rPh>
    <rPh sb="2" eb="5">
      <t>キュウユショ</t>
    </rPh>
    <phoneticPr fontId="21"/>
  </si>
  <si>
    <t>県８２号</t>
    <rPh sb="0" eb="1">
      <t>ケン</t>
    </rPh>
    <rPh sb="3" eb="4">
      <t>ゴウ</t>
    </rPh>
    <phoneticPr fontId="21"/>
  </si>
  <si>
    <t>県82号</t>
    <rPh sb="0" eb="1">
      <t>ケン</t>
    </rPh>
    <rPh sb="3" eb="4">
      <t>ゴウ</t>
    </rPh>
    <phoneticPr fontId="21"/>
  </si>
  <si>
    <t>（兼城）</t>
  </si>
  <si>
    <t>南部保健所</t>
    <rPh sb="0" eb="2">
      <t>ナンブ</t>
    </rPh>
    <rPh sb="2" eb="5">
      <t>ホケンショ</t>
    </rPh>
    <phoneticPr fontId="8"/>
  </si>
  <si>
    <t>（宮平）</t>
  </si>
  <si>
    <t>16年　</t>
  </si>
  <si>
    <t>17年　</t>
  </si>
  <si>
    <t>15年　</t>
  </si>
  <si>
    <t>汚職</t>
    <rPh sb="0" eb="1">
      <t>ヨゴ</t>
    </rPh>
    <rPh sb="1" eb="2">
      <t>ショク</t>
    </rPh>
    <phoneticPr fontId="15"/>
  </si>
  <si>
    <t>運用機種</t>
    <rPh sb="0" eb="2">
      <t>ウンヨウ</t>
    </rPh>
    <rPh sb="2" eb="4">
      <t>キシュ</t>
    </rPh>
    <phoneticPr fontId="21"/>
  </si>
  <si>
    <t>信号機名称（設置場所）</t>
    <rPh sb="0" eb="3">
      <t>シンゴウキ</t>
    </rPh>
    <rPh sb="3" eb="5">
      <t>メイショウ</t>
    </rPh>
    <rPh sb="6" eb="8">
      <t>セッチ</t>
    </rPh>
    <rPh sb="8" eb="10">
      <t>バショ</t>
    </rPh>
    <phoneticPr fontId="21"/>
  </si>
  <si>
    <t>定周期式</t>
  </si>
  <si>
    <t>定周期式</t>
    <rPh sb="0" eb="1">
      <t>テイ</t>
    </rPh>
    <rPh sb="1" eb="3">
      <t>シュウキ</t>
    </rPh>
    <rPh sb="3" eb="4">
      <t>シキ</t>
    </rPh>
    <phoneticPr fontId="21"/>
  </si>
  <si>
    <t>備　　　考</t>
    <rPh sb="0" eb="1">
      <t>ビ</t>
    </rPh>
    <rPh sb="4" eb="5">
      <t>コウ</t>
    </rPh>
    <phoneticPr fontId="8"/>
  </si>
  <si>
    <t>兼城</t>
    <rPh sb="0" eb="2">
      <t>カネグスク</t>
    </rPh>
    <phoneticPr fontId="21"/>
  </si>
  <si>
    <t>与那覇</t>
    <rPh sb="0" eb="3">
      <t>ヨナハ</t>
    </rPh>
    <phoneticPr fontId="21"/>
  </si>
  <si>
    <t>津嘉山</t>
    <rPh sb="0" eb="3">
      <t>ツカザン</t>
    </rPh>
    <phoneticPr fontId="21"/>
  </si>
  <si>
    <t>県２４１号</t>
    <rPh sb="0" eb="1">
      <t>ケン</t>
    </rPh>
    <rPh sb="4" eb="5">
      <t>ゴウ</t>
    </rPh>
    <phoneticPr fontId="21"/>
  </si>
  <si>
    <t>南風原町役場</t>
    <rPh sb="0" eb="4">
      <t>ハエバルチョウ</t>
    </rPh>
    <rPh sb="4" eb="6">
      <t>ヤクバ</t>
    </rPh>
    <phoneticPr fontId="21"/>
  </si>
  <si>
    <t>与那覇横断路</t>
    <rPh sb="0" eb="3">
      <t>ヨナハ</t>
    </rPh>
    <rPh sb="3" eb="5">
      <t>オウダン</t>
    </rPh>
    <rPh sb="5" eb="6">
      <t>ロ</t>
    </rPh>
    <phoneticPr fontId="21"/>
  </si>
  <si>
    <t>押ボタン式</t>
    <rPh sb="0" eb="1">
      <t>オ</t>
    </rPh>
    <rPh sb="4" eb="5">
      <t>シキ</t>
    </rPh>
    <phoneticPr fontId="21"/>
  </si>
  <si>
    <t>宮平</t>
    <rPh sb="0" eb="2">
      <t>ミヤヒラ</t>
    </rPh>
    <phoneticPr fontId="21"/>
  </si>
  <si>
    <t>照屋</t>
    <rPh sb="0" eb="2">
      <t>テルヤ</t>
    </rPh>
    <phoneticPr fontId="21"/>
  </si>
  <si>
    <t>（照屋）</t>
    <rPh sb="1" eb="3">
      <t>テルヤ</t>
    </rPh>
    <phoneticPr fontId="21"/>
  </si>
  <si>
    <t>（津嘉山）</t>
    <rPh sb="1" eb="4">
      <t>ツカヤマ</t>
    </rPh>
    <phoneticPr fontId="21"/>
  </si>
  <si>
    <t>津嘉山小学校入口</t>
    <rPh sb="0" eb="3">
      <t>ツカヤマ</t>
    </rPh>
    <rPh sb="3" eb="6">
      <t>ショウガッコウ</t>
    </rPh>
    <rPh sb="6" eb="7">
      <t>イ</t>
    </rPh>
    <rPh sb="7" eb="8">
      <t>グチ</t>
    </rPh>
    <phoneticPr fontId="21"/>
  </si>
  <si>
    <t>県１２８号</t>
    <rPh sb="0" eb="1">
      <t>ケン</t>
    </rPh>
    <rPh sb="4" eb="5">
      <t>ゴウ</t>
    </rPh>
    <phoneticPr fontId="21"/>
  </si>
  <si>
    <t>前田橋</t>
    <rPh sb="0" eb="2">
      <t>マエダ</t>
    </rPh>
    <rPh sb="2" eb="3">
      <t>ハシ</t>
    </rPh>
    <phoneticPr fontId="21"/>
  </si>
  <si>
    <t>（宮城）</t>
    <rPh sb="1" eb="3">
      <t>ミヤギ</t>
    </rPh>
    <phoneticPr fontId="21"/>
  </si>
  <si>
    <t>県２４０号</t>
    <rPh sb="0" eb="1">
      <t>ケン</t>
    </rPh>
    <rPh sb="4" eb="5">
      <t>ゴウ</t>
    </rPh>
    <phoneticPr fontId="21"/>
  </si>
  <si>
    <t>南風原第二団地</t>
    <rPh sb="0" eb="3">
      <t>ハエバル</t>
    </rPh>
    <rPh sb="3" eb="5">
      <t>ダイニ</t>
    </rPh>
    <rPh sb="5" eb="7">
      <t>ダンチ</t>
    </rPh>
    <phoneticPr fontId="21"/>
  </si>
  <si>
    <t>南風原団地</t>
    <rPh sb="0" eb="3">
      <t>ハエバル</t>
    </rPh>
    <rPh sb="3" eb="5">
      <t>ダンチ</t>
    </rPh>
    <phoneticPr fontId="21"/>
  </si>
  <si>
    <t>Ｓ５５．３</t>
  </si>
  <si>
    <t>南風原小学校</t>
    <rPh sb="0" eb="3">
      <t>ハエバル</t>
    </rPh>
    <rPh sb="3" eb="6">
      <t>ショウガッコウ</t>
    </rPh>
    <phoneticPr fontId="21"/>
  </si>
  <si>
    <t>印刷工業団地</t>
    <rPh sb="0" eb="2">
      <t>インサツ</t>
    </rPh>
    <rPh sb="2" eb="4">
      <t>コウギョウ</t>
    </rPh>
    <rPh sb="4" eb="6">
      <t>ダンチ</t>
    </rPh>
    <phoneticPr fontId="21"/>
  </si>
  <si>
    <t>（喜屋武）</t>
    <rPh sb="1" eb="4">
      <t>キャン</t>
    </rPh>
    <phoneticPr fontId="21"/>
  </si>
  <si>
    <t>南風原南</t>
    <rPh sb="0" eb="3">
      <t>ハエバル</t>
    </rPh>
    <rPh sb="3" eb="4">
      <t>ミナミ</t>
    </rPh>
    <phoneticPr fontId="21"/>
  </si>
  <si>
    <t>大名給油所</t>
    <rPh sb="0" eb="2">
      <t>オオナ</t>
    </rPh>
    <rPh sb="2" eb="5">
      <t>キュウユショ</t>
    </rPh>
    <phoneticPr fontId="21"/>
  </si>
  <si>
    <t>（大名）</t>
    <rPh sb="1" eb="3">
      <t>オオナ</t>
    </rPh>
    <phoneticPr fontId="21"/>
  </si>
  <si>
    <t>北丘小学校</t>
    <rPh sb="0" eb="2">
      <t>キタオカ</t>
    </rPh>
    <rPh sb="2" eb="5">
      <t>ショウガッコウ</t>
    </rPh>
    <phoneticPr fontId="21"/>
  </si>
  <si>
    <t>新川入口</t>
    <rPh sb="0" eb="2">
      <t>アラカワ</t>
    </rPh>
    <rPh sb="2" eb="3">
      <t>イ</t>
    </rPh>
    <rPh sb="3" eb="4">
      <t>グチ</t>
    </rPh>
    <phoneticPr fontId="21"/>
  </si>
  <si>
    <t>津嘉山幼稚園入口</t>
    <rPh sb="0" eb="3">
      <t>ツカヤマ</t>
    </rPh>
    <rPh sb="3" eb="6">
      <t>ヨウチエン</t>
    </rPh>
    <rPh sb="6" eb="8">
      <t>イリグチ</t>
    </rPh>
    <phoneticPr fontId="21"/>
  </si>
  <si>
    <t>神里入口</t>
    <rPh sb="0" eb="2">
      <t>カミザト</t>
    </rPh>
    <rPh sb="2" eb="4">
      <t>イリグチ</t>
    </rPh>
    <phoneticPr fontId="8"/>
  </si>
  <si>
    <t>（神里）</t>
    <rPh sb="1" eb="3">
      <t>カミザト</t>
    </rPh>
    <phoneticPr fontId="8"/>
  </si>
  <si>
    <t>県４８号</t>
    <rPh sb="0" eb="1">
      <t>ケン</t>
    </rPh>
    <rPh sb="3" eb="4">
      <t>ゴウ</t>
    </rPh>
    <phoneticPr fontId="21"/>
  </si>
  <si>
    <t>宮平ハイツ</t>
    <rPh sb="0" eb="2">
      <t>ミヤヒラ</t>
    </rPh>
    <phoneticPr fontId="15"/>
  </si>
  <si>
    <t>宮平ハイツ</t>
    <rPh sb="0" eb="2">
      <t>ミヤヒラ</t>
    </rPh>
    <phoneticPr fontId="5"/>
  </si>
  <si>
    <t>14年　</t>
  </si>
  <si>
    <t>18年　</t>
  </si>
  <si>
    <t>19年　</t>
  </si>
  <si>
    <t>20年　</t>
  </si>
  <si>
    <t>21年　</t>
  </si>
  <si>
    <t>22年　</t>
  </si>
  <si>
    <t>23年　</t>
  </si>
  <si>
    <t>町道</t>
    <rPh sb="0" eb="2">
      <t>チョウドウ</t>
    </rPh>
    <phoneticPr fontId="21"/>
  </si>
  <si>
    <t>（与那覇）</t>
    <rPh sb="1" eb="4">
      <t>ヨナハ</t>
    </rPh>
    <phoneticPr fontId="8"/>
  </si>
  <si>
    <t>喜屋武（西）</t>
    <rPh sb="0" eb="3">
      <t>キャン</t>
    </rPh>
    <rPh sb="4" eb="5">
      <t>ニシ</t>
    </rPh>
    <phoneticPr fontId="8"/>
  </si>
  <si>
    <t>（喜屋武）</t>
    <rPh sb="1" eb="4">
      <t>キャン</t>
    </rPh>
    <phoneticPr fontId="8"/>
  </si>
  <si>
    <t>うふし橋</t>
    <rPh sb="3" eb="4">
      <t>バシ</t>
    </rPh>
    <phoneticPr fontId="8"/>
  </si>
  <si>
    <t>県８２号</t>
    <rPh sb="0" eb="1">
      <t>ケン</t>
    </rPh>
    <rPh sb="3" eb="4">
      <t>ゴウ</t>
    </rPh>
    <phoneticPr fontId="8"/>
  </si>
  <si>
    <t>川下原</t>
    <rPh sb="0" eb="1">
      <t>カワ</t>
    </rPh>
    <rPh sb="1" eb="2">
      <t>シタ</t>
    </rPh>
    <rPh sb="2" eb="3">
      <t>ハラ</t>
    </rPh>
    <phoneticPr fontId="8"/>
  </si>
  <si>
    <t>沖縄盲学校</t>
    <rPh sb="0" eb="2">
      <t>オキナワ</t>
    </rPh>
    <rPh sb="2" eb="5">
      <t>モウガッコウ</t>
    </rPh>
    <phoneticPr fontId="8"/>
  </si>
  <si>
    <t>県２４１号</t>
    <rPh sb="0" eb="1">
      <t>ケン</t>
    </rPh>
    <rPh sb="4" eb="5">
      <t>ゴウ</t>
    </rPh>
    <phoneticPr fontId="8"/>
  </si>
  <si>
    <t>県８６号</t>
    <rPh sb="0" eb="1">
      <t>ケン</t>
    </rPh>
    <rPh sb="3" eb="4">
      <t>ゴウ</t>
    </rPh>
    <phoneticPr fontId="8"/>
  </si>
  <si>
    <t>（新川）</t>
    <rPh sb="1" eb="3">
      <t>アラカワ</t>
    </rPh>
    <phoneticPr fontId="8"/>
  </si>
  <si>
    <t>定期周期</t>
    <rPh sb="0" eb="2">
      <t>テイキ</t>
    </rPh>
    <rPh sb="2" eb="4">
      <t>シュウキ</t>
    </rPh>
    <phoneticPr fontId="8"/>
  </si>
  <si>
    <t>資料：沖縄県警察本部交通規制課</t>
    <rPh sb="0" eb="2">
      <t>シリョウ</t>
    </rPh>
    <rPh sb="3" eb="6">
      <t>オキナワケン</t>
    </rPh>
    <rPh sb="6" eb="8">
      <t>ケイサツ</t>
    </rPh>
    <rPh sb="8" eb="10">
      <t>ホンブ</t>
    </rPh>
    <rPh sb="10" eb="12">
      <t>コウツウ</t>
    </rPh>
    <rPh sb="12" eb="14">
      <t>キセイ</t>
    </rPh>
    <rPh sb="14" eb="15">
      <t>カ</t>
    </rPh>
    <phoneticPr fontId="8"/>
  </si>
  <si>
    <t>事故種別救急出動件数</t>
    <rPh sb="6" eb="8">
      <t>シュツドウ</t>
    </rPh>
    <phoneticPr fontId="3"/>
  </si>
  <si>
    <t>新川（南）</t>
    <rPh sb="0" eb="2">
      <t>アラカワ</t>
    </rPh>
    <rPh sb="3" eb="4">
      <t>ミナミ</t>
    </rPh>
    <phoneticPr fontId="21"/>
  </si>
  <si>
    <t>津嘉山南横断路</t>
    <rPh sb="0" eb="3">
      <t>ツカザン</t>
    </rPh>
    <rPh sb="3" eb="4">
      <t>ミナミ</t>
    </rPh>
    <rPh sb="4" eb="6">
      <t>オウダン</t>
    </rPh>
    <rPh sb="6" eb="7">
      <t>ロ</t>
    </rPh>
    <phoneticPr fontId="8"/>
  </si>
  <si>
    <t>那覇市清掃工場入口</t>
    <rPh sb="0" eb="3">
      <t>ナハシ</t>
    </rPh>
    <rPh sb="3" eb="5">
      <t>セイソウ</t>
    </rPh>
    <rPh sb="5" eb="7">
      <t>コウジョウ</t>
    </rPh>
    <rPh sb="7" eb="8">
      <t>イ</t>
    </rPh>
    <rPh sb="8" eb="9">
      <t>グチ</t>
    </rPh>
    <phoneticPr fontId="8"/>
  </si>
  <si>
    <t>町道</t>
    <rPh sb="0" eb="2">
      <t>チョウドウ</t>
    </rPh>
    <phoneticPr fontId="8"/>
  </si>
  <si>
    <t>※平成２２年より｢賍物｣から｢占有離脱物横領｣へ変更。</t>
    <rPh sb="1" eb="3">
      <t>ヘイセイ</t>
    </rPh>
    <rPh sb="5" eb="6">
      <t>ネン</t>
    </rPh>
    <rPh sb="10" eb="11">
      <t>ブツ</t>
    </rPh>
    <rPh sb="15" eb="17">
      <t>センユウ</t>
    </rPh>
    <rPh sb="17" eb="19">
      <t>リダツ</t>
    </rPh>
    <rPh sb="19" eb="20">
      <t>ブツ</t>
    </rPh>
    <rPh sb="20" eb="22">
      <t>オウリョウ</t>
    </rPh>
    <rPh sb="24" eb="26">
      <t>ヘンコウ</t>
    </rPh>
    <phoneticPr fontId="7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</si>
  <si>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15"/>
  </si>
  <si>
    <t>資料：東部消防組合</t>
    <rPh sb="3" eb="5">
      <t>トウブ</t>
    </rPh>
    <rPh sb="5" eb="7">
      <t>ショウボウ</t>
    </rPh>
    <rPh sb="7" eb="9">
      <t>クミアイ</t>
    </rPh>
    <phoneticPr fontId="3"/>
  </si>
  <si>
    <t>Ｓ５５．１０</t>
    <phoneticPr fontId="8"/>
  </si>
  <si>
    <t>Ｓ５６．１２</t>
    <phoneticPr fontId="8"/>
  </si>
  <si>
    <t>Ｓ５７．８</t>
    <phoneticPr fontId="8"/>
  </si>
  <si>
    <t>Ｓ６０．９</t>
    <phoneticPr fontId="8"/>
  </si>
  <si>
    <t>Ｈ２．８</t>
    <phoneticPr fontId="8"/>
  </si>
  <si>
    <t>Ｈ３．９</t>
    <phoneticPr fontId="8"/>
  </si>
  <si>
    <t>Ｈ６．１０</t>
    <phoneticPr fontId="8"/>
  </si>
  <si>
    <t>24年　</t>
  </si>
  <si>
    <t>平成二十五年</t>
    <rPh sb="4" eb="5">
      <t>5</t>
    </rPh>
    <phoneticPr fontId="5"/>
  </si>
  <si>
    <t>平成二十七年</t>
    <rPh sb="4" eb="5">
      <t>7</t>
    </rPh>
    <phoneticPr fontId="5"/>
  </si>
  <si>
    <t>平成十九年</t>
    <rPh sb="2" eb="3">
      <t>ジュウ</t>
    </rPh>
    <rPh sb="3" eb="4">
      <t>9</t>
    </rPh>
    <phoneticPr fontId="5"/>
  </si>
  <si>
    <t>平成二十一年</t>
    <rPh sb="2" eb="5">
      <t>21</t>
    </rPh>
    <rPh sb="5" eb="6">
      <t>ネン</t>
    </rPh>
    <phoneticPr fontId="5"/>
  </si>
  <si>
    <t>平成二十二年</t>
    <rPh sb="2" eb="5">
      <t>22</t>
    </rPh>
    <rPh sb="5" eb="6">
      <t>ネン</t>
    </rPh>
    <phoneticPr fontId="5"/>
  </si>
  <si>
    <t>平成二十三年</t>
    <rPh sb="2" eb="4">
      <t>ニジュウ</t>
    </rPh>
    <rPh sb="4" eb="5">
      <t>3</t>
    </rPh>
    <rPh sb="5" eb="6">
      <t>ネン</t>
    </rPh>
    <phoneticPr fontId="5"/>
  </si>
  <si>
    <t>平成二十四年</t>
    <rPh sb="4" eb="5">
      <t>4</t>
    </rPh>
    <phoneticPr fontId="5"/>
  </si>
  <si>
    <t>－</t>
    <phoneticPr fontId="5"/>
  </si>
  <si>
    <t>件数</t>
    <rPh sb="0" eb="2">
      <t>ケンスウ</t>
    </rPh>
    <phoneticPr fontId="21"/>
  </si>
  <si>
    <t>被害額</t>
    <rPh sb="0" eb="3">
      <t>ヒガイガク</t>
    </rPh>
    <phoneticPr fontId="21"/>
  </si>
  <si>
    <t>軽傷</t>
    <rPh sb="0" eb="2">
      <t>ケイショウ</t>
    </rPh>
    <phoneticPr fontId="21"/>
  </si>
  <si>
    <t>重傷</t>
    <rPh sb="0" eb="2">
      <t>ジュウショウ</t>
    </rPh>
    <phoneticPr fontId="21"/>
  </si>
  <si>
    <t>死亡</t>
    <rPh sb="0" eb="2">
      <t>シボウ</t>
    </rPh>
    <phoneticPr fontId="21"/>
  </si>
  <si>
    <t>与　那　覇</t>
    <phoneticPr fontId="21"/>
  </si>
  <si>
    <t>窃盗犯</t>
    <rPh sb="0" eb="2">
      <t>セットウ</t>
    </rPh>
    <rPh sb="2" eb="3">
      <t>ハン</t>
    </rPh>
    <phoneticPr fontId="21"/>
  </si>
  <si>
    <t>宮　　　城</t>
    <phoneticPr fontId="15"/>
  </si>
  <si>
    <t>粗暴犯</t>
    <rPh sb="0" eb="2">
      <t>ソボウ</t>
    </rPh>
    <rPh sb="2" eb="3">
      <t>ハン</t>
    </rPh>
    <phoneticPr fontId="21"/>
  </si>
  <si>
    <t>大　　　名</t>
    <phoneticPr fontId="21"/>
  </si>
  <si>
    <t>凶悪犯</t>
    <rPh sb="0" eb="3">
      <t>キョウアクハン</t>
    </rPh>
    <phoneticPr fontId="21"/>
  </si>
  <si>
    <t>新　　　川</t>
    <phoneticPr fontId="21"/>
  </si>
  <si>
    <t>知能犯</t>
    <rPh sb="0" eb="3">
      <t>チノウハン</t>
    </rPh>
    <phoneticPr fontId="21"/>
  </si>
  <si>
    <t>宮　　　平</t>
    <phoneticPr fontId="21"/>
  </si>
  <si>
    <t>風俗犯</t>
    <rPh sb="0" eb="2">
      <t>フウゾク</t>
    </rPh>
    <rPh sb="2" eb="3">
      <t>ハン</t>
    </rPh>
    <phoneticPr fontId="21"/>
  </si>
  <si>
    <t>兼　　　城</t>
    <phoneticPr fontId="21"/>
  </si>
  <si>
    <t>本　　　部</t>
    <phoneticPr fontId="21"/>
  </si>
  <si>
    <t>喜　屋　武</t>
    <phoneticPr fontId="21"/>
  </si>
  <si>
    <t>照　　　屋</t>
    <phoneticPr fontId="21"/>
  </si>
  <si>
    <t>津　嘉　山</t>
    <phoneticPr fontId="21"/>
  </si>
  <si>
    <t>山　　　川</t>
    <phoneticPr fontId="21"/>
  </si>
  <si>
    <t>神　　　里</t>
    <phoneticPr fontId="21"/>
  </si>
  <si>
    <t>第一　団地</t>
    <phoneticPr fontId="21"/>
  </si>
  <si>
    <t>第二　団地</t>
    <phoneticPr fontId="21"/>
  </si>
  <si>
    <t>東 新 川</t>
    <phoneticPr fontId="21"/>
  </si>
  <si>
    <t>宮平ハイツ</t>
    <rPh sb="0" eb="2">
      <t>ミヤヒラ</t>
    </rPh>
    <phoneticPr fontId="21"/>
  </si>
  <si>
    <t>（与那原警察署管内）　</t>
    <rPh sb="1" eb="4">
      <t>ヨナバル</t>
    </rPh>
    <rPh sb="4" eb="7">
      <t>ケイサツショ</t>
    </rPh>
    <rPh sb="7" eb="9">
      <t>カンナイ</t>
    </rPh>
    <phoneticPr fontId="21"/>
  </si>
  <si>
    <t>林　野</t>
    <phoneticPr fontId="3"/>
  </si>
  <si>
    <t xml:space="preserve"> 年次</t>
    <phoneticPr fontId="3"/>
  </si>
  <si>
    <t>林　野</t>
    <phoneticPr fontId="15"/>
  </si>
  <si>
    <t>建　物</t>
    <phoneticPr fontId="15"/>
  </si>
  <si>
    <t>車　両</t>
    <phoneticPr fontId="15"/>
  </si>
  <si>
    <t>年次</t>
    <phoneticPr fontId="15"/>
  </si>
  <si>
    <t>平成23年</t>
    <phoneticPr fontId="5"/>
  </si>
  <si>
    <t>与　那　覇</t>
    <phoneticPr fontId="3"/>
  </si>
  <si>
    <t>宮　　　城</t>
    <phoneticPr fontId="3"/>
  </si>
  <si>
    <t>大　　　名</t>
    <phoneticPr fontId="3"/>
  </si>
  <si>
    <t>宮　　　平</t>
    <phoneticPr fontId="3"/>
  </si>
  <si>
    <t>兼　　　城</t>
    <phoneticPr fontId="3"/>
  </si>
  <si>
    <t>津　嘉　山</t>
    <phoneticPr fontId="3"/>
  </si>
  <si>
    <t>山　　　川</t>
    <phoneticPr fontId="3"/>
  </si>
  <si>
    <t>神　　　里</t>
    <phoneticPr fontId="3"/>
  </si>
  <si>
    <t>第  １ 団 地</t>
    <phoneticPr fontId="3"/>
  </si>
  <si>
    <t>第  ２ 団 地</t>
    <phoneticPr fontId="3"/>
  </si>
  <si>
    <t>（４）　行政区別消防水利設置状況</t>
    <phoneticPr fontId="5"/>
  </si>
  <si>
    <t>兼本ハイツ</t>
    <phoneticPr fontId="15"/>
  </si>
  <si>
    <t>消 火 栓</t>
    <phoneticPr fontId="3"/>
  </si>
  <si>
    <t>-</t>
    <phoneticPr fontId="5"/>
  </si>
  <si>
    <t>-</t>
    <phoneticPr fontId="28"/>
  </si>
  <si>
    <t>南風原町内</t>
    <rPh sb="0" eb="4">
      <t>ハエバルチョウ</t>
    </rPh>
    <rPh sb="4" eb="5">
      <t>ナイ</t>
    </rPh>
    <phoneticPr fontId="28"/>
  </si>
  <si>
    <t>全県</t>
    <rPh sb="0" eb="2">
      <t>ゼンケン</t>
    </rPh>
    <phoneticPr fontId="15"/>
  </si>
  <si>
    <t>与那原
警察署管内</t>
    <rPh sb="0" eb="3">
      <t>ヨナバル</t>
    </rPh>
    <rPh sb="7" eb="9">
      <t>カンナイ</t>
    </rPh>
    <phoneticPr fontId="28"/>
  </si>
  <si>
    <t>資料：与那原警察署</t>
    <rPh sb="3" eb="6">
      <t>ヨナバル</t>
    </rPh>
    <rPh sb="6" eb="9">
      <t>ケイサツショ</t>
    </rPh>
    <phoneticPr fontId="28"/>
  </si>
  <si>
    <t>南城市</t>
    <rPh sb="0" eb="3">
      <t>ナンジョウシ</t>
    </rPh>
    <phoneticPr fontId="21"/>
  </si>
  <si>
    <t>町村別</t>
    <phoneticPr fontId="15"/>
  </si>
  <si>
    <t>与那原町</t>
    <rPh sb="0" eb="4">
      <t>ヨナバルチョウ</t>
    </rPh>
    <phoneticPr fontId="21"/>
  </si>
  <si>
    <t>管内合計
与那原署</t>
    <rPh sb="0" eb="2">
      <t>カンナイ</t>
    </rPh>
    <rPh sb="5" eb="8">
      <t>ヨナバル</t>
    </rPh>
    <rPh sb="8" eb="9">
      <t>ショ</t>
    </rPh>
    <phoneticPr fontId="21"/>
  </si>
  <si>
    <t>件　数</t>
    <phoneticPr fontId="3"/>
  </si>
  <si>
    <t>事故種別搬送人員</t>
    <phoneticPr fontId="3"/>
  </si>
  <si>
    <t>与那原町</t>
    <rPh sb="0" eb="4">
      <t>ヨナバルチョウ</t>
    </rPh>
    <phoneticPr fontId="5"/>
  </si>
  <si>
    <t>沖縄道</t>
    <rPh sb="0" eb="3">
      <t>オキナワドウ</t>
    </rPh>
    <phoneticPr fontId="28"/>
  </si>
  <si>
    <t>那覇空港道</t>
    <rPh sb="0" eb="2">
      <t>ナハ</t>
    </rPh>
    <rPh sb="2" eb="5">
      <t>クウコウドウ</t>
    </rPh>
    <phoneticPr fontId="28"/>
  </si>
  <si>
    <t>管轄外</t>
    <rPh sb="0" eb="2">
      <t>カンカツ</t>
    </rPh>
    <rPh sb="2" eb="3">
      <t>ガイ</t>
    </rPh>
    <phoneticPr fontId="28"/>
  </si>
  <si>
    <t>救　　急　　出　　動　　件　　数</t>
    <rPh sb="9" eb="10">
      <t>ウゴ</t>
    </rPh>
    <phoneticPr fontId="3"/>
  </si>
  <si>
    <t>兼平団地</t>
    <rPh sb="0" eb="2">
      <t>カネヒラ</t>
    </rPh>
    <rPh sb="2" eb="4">
      <t>ダンチ</t>
    </rPh>
    <phoneticPr fontId="28"/>
  </si>
  <si>
    <t>相互団地</t>
    <rPh sb="0" eb="2">
      <t>ソウゴ</t>
    </rPh>
    <rPh sb="2" eb="4">
      <t>ダンチ</t>
    </rPh>
    <phoneticPr fontId="28"/>
  </si>
  <si>
    <t>兼城ハイツ</t>
    <rPh sb="0" eb="2">
      <t>カネシロ</t>
    </rPh>
    <phoneticPr fontId="28"/>
  </si>
  <si>
    <t>つつじヶ丘</t>
    <rPh sb="4" eb="5">
      <t>オカ</t>
    </rPh>
    <phoneticPr fontId="28"/>
  </si>
  <si>
    <t>Ｓ４７．３</t>
    <phoneticPr fontId="21"/>
  </si>
  <si>
    <t>Ｓ５１．３</t>
    <phoneticPr fontId="21"/>
  </si>
  <si>
    <t>Ｓ５１．１０</t>
    <phoneticPr fontId="8"/>
  </si>
  <si>
    <t>Ｓ５１．１２</t>
    <phoneticPr fontId="8"/>
  </si>
  <si>
    <t>Ｓ５２．２</t>
    <phoneticPr fontId="8"/>
  </si>
  <si>
    <t>Ｓ５３．１</t>
    <phoneticPr fontId="8"/>
  </si>
  <si>
    <t>Ｓ５２．１２</t>
    <phoneticPr fontId="8"/>
  </si>
  <si>
    <t>Ｓ５５．２</t>
    <phoneticPr fontId="8"/>
  </si>
  <si>
    <t>津嘉山（南）</t>
    <rPh sb="0" eb="3">
      <t>ツカザン</t>
    </rPh>
    <rPh sb="4" eb="5">
      <t>ミナミ</t>
    </rPh>
    <phoneticPr fontId="21"/>
  </si>
  <si>
    <t>与那覇（東）</t>
    <rPh sb="0" eb="3">
      <t>ヨナハ</t>
    </rPh>
    <rPh sb="4" eb="5">
      <t>ヒガシ</t>
    </rPh>
    <phoneticPr fontId="21"/>
  </si>
  <si>
    <t>Ｓ５５．１２</t>
    <phoneticPr fontId="8"/>
  </si>
  <si>
    <t>Ｓ５６．１</t>
    <phoneticPr fontId="8"/>
  </si>
  <si>
    <t>半感応式</t>
    <rPh sb="0" eb="1">
      <t>ハン</t>
    </rPh>
    <rPh sb="1" eb="3">
      <t>カンオウ</t>
    </rPh>
    <rPh sb="3" eb="4">
      <t>シキ</t>
    </rPh>
    <phoneticPr fontId="8"/>
  </si>
  <si>
    <t>Ｓ５６．８</t>
    <phoneticPr fontId="8"/>
  </si>
  <si>
    <t>Ｓ５８．１０</t>
    <phoneticPr fontId="8"/>
  </si>
  <si>
    <t>兼城（北）</t>
    <rPh sb="0" eb="2">
      <t>カネグスク</t>
    </rPh>
    <rPh sb="3" eb="4">
      <t>キタ</t>
    </rPh>
    <phoneticPr fontId="8"/>
  </si>
  <si>
    <t>Ｓ６１．１１</t>
    <phoneticPr fontId="8"/>
  </si>
  <si>
    <t>Ｓ６３．３</t>
    <phoneticPr fontId="8"/>
  </si>
  <si>
    <t>与那覇（西）</t>
    <rPh sb="0" eb="3">
      <t>ヨナハ</t>
    </rPh>
    <rPh sb="4" eb="5">
      <t>ニシ</t>
    </rPh>
    <phoneticPr fontId="8"/>
  </si>
  <si>
    <t>Ｈ５．９</t>
    <phoneticPr fontId="8"/>
  </si>
  <si>
    <t>沖縄中央育成園（南）</t>
    <rPh sb="0" eb="2">
      <t>オキナワ</t>
    </rPh>
    <rPh sb="2" eb="3">
      <t>チュウ</t>
    </rPh>
    <rPh sb="3" eb="4">
      <t>オウ</t>
    </rPh>
    <rPh sb="4" eb="6">
      <t>イクセイ</t>
    </rPh>
    <rPh sb="6" eb="7">
      <t>エン</t>
    </rPh>
    <rPh sb="8" eb="9">
      <t>ミナミ</t>
    </rPh>
    <phoneticPr fontId="21"/>
  </si>
  <si>
    <t>翔南小学校（南）</t>
    <rPh sb="0" eb="2">
      <t>ショウナン</t>
    </rPh>
    <rPh sb="2" eb="5">
      <t>ショウガッコウ</t>
    </rPh>
    <rPh sb="6" eb="7">
      <t>ミナミ</t>
    </rPh>
    <phoneticPr fontId="8"/>
  </si>
  <si>
    <t>Ｈ７．１１</t>
    <phoneticPr fontId="8"/>
  </si>
  <si>
    <t>Ｈ８．１２</t>
    <phoneticPr fontId="8"/>
  </si>
  <si>
    <t>備　　考</t>
    <rPh sb="0" eb="1">
      <t>ビ</t>
    </rPh>
    <rPh sb="3" eb="4">
      <t>コウ</t>
    </rPh>
    <phoneticPr fontId="21"/>
  </si>
  <si>
    <t>(喜屋武)</t>
    <rPh sb="1" eb="4">
      <t>キャン</t>
    </rPh>
    <phoneticPr fontId="21"/>
  </si>
  <si>
    <t>定周期式</t>
    <rPh sb="0" eb="3">
      <t>テイシュウキ</t>
    </rPh>
    <rPh sb="3" eb="4">
      <t>シキ</t>
    </rPh>
    <phoneticPr fontId="21"/>
  </si>
  <si>
    <t>国３２９号</t>
    <rPh sb="0" eb="1">
      <t>クニ</t>
    </rPh>
    <rPh sb="4" eb="5">
      <t>ゴウ</t>
    </rPh>
    <phoneticPr fontId="21"/>
  </si>
  <si>
    <t>津嘉山公民館入口</t>
    <rPh sb="0" eb="3">
      <t>ツカヤマ</t>
    </rPh>
    <rPh sb="3" eb="6">
      <t>コウミンカン</t>
    </rPh>
    <rPh sb="6" eb="7">
      <t>イ</t>
    </rPh>
    <rPh sb="7" eb="8">
      <t>グチ</t>
    </rPh>
    <phoneticPr fontId="8"/>
  </si>
  <si>
    <t>(津嘉山)</t>
    <rPh sb="1" eb="4">
      <t>ツカザン</t>
    </rPh>
    <phoneticPr fontId="21"/>
  </si>
  <si>
    <t>Ｈ１１．１０</t>
    <phoneticPr fontId="8"/>
  </si>
  <si>
    <t>宮城</t>
    <rPh sb="0" eb="2">
      <t>ミヤギ</t>
    </rPh>
    <phoneticPr fontId="8"/>
  </si>
  <si>
    <t>(宮城)</t>
    <rPh sb="1" eb="3">
      <t>ミヤギ</t>
    </rPh>
    <phoneticPr fontId="21"/>
  </si>
  <si>
    <t>Ｈ１２．８</t>
    <phoneticPr fontId="8"/>
  </si>
  <si>
    <t>南風原変電所先</t>
    <rPh sb="0" eb="3">
      <t>ハエバル</t>
    </rPh>
    <rPh sb="3" eb="6">
      <t>ヘンデンショ</t>
    </rPh>
    <rPh sb="6" eb="7">
      <t>サキ</t>
    </rPh>
    <phoneticPr fontId="8"/>
  </si>
  <si>
    <t>国５０６号</t>
    <rPh sb="0" eb="1">
      <t>クニ</t>
    </rPh>
    <rPh sb="4" eb="5">
      <t>ゴウ</t>
    </rPh>
    <phoneticPr fontId="21"/>
  </si>
  <si>
    <t>Ｈ１２．６</t>
    <phoneticPr fontId="8"/>
  </si>
  <si>
    <t>南風原山川</t>
    <rPh sb="0" eb="3">
      <t>ハエバル</t>
    </rPh>
    <rPh sb="3" eb="5">
      <t>ヤマカワ</t>
    </rPh>
    <phoneticPr fontId="8"/>
  </si>
  <si>
    <t>(山川)</t>
    <rPh sb="1" eb="3">
      <t>ヤマカワ</t>
    </rPh>
    <phoneticPr fontId="21"/>
  </si>
  <si>
    <t>喜屋武田原</t>
    <rPh sb="0" eb="3">
      <t>キャン</t>
    </rPh>
    <rPh sb="3" eb="5">
      <t>タハラ</t>
    </rPh>
    <phoneticPr fontId="8"/>
  </si>
  <si>
    <t>県８６号</t>
    <rPh sb="0" eb="1">
      <t>ケン</t>
    </rPh>
    <rPh sb="3" eb="4">
      <t>ゴウ</t>
    </rPh>
    <phoneticPr fontId="21"/>
  </si>
  <si>
    <t>下茂橋</t>
    <rPh sb="0" eb="1">
      <t>シモ</t>
    </rPh>
    <rPh sb="1" eb="2">
      <t>シゲ</t>
    </rPh>
    <rPh sb="2" eb="3">
      <t>ハシ</t>
    </rPh>
    <phoneticPr fontId="8"/>
  </si>
  <si>
    <t>(兼城)</t>
    <rPh sb="1" eb="2">
      <t>ケン</t>
    </rPh>
    <rPh sb="2" eb="3">
      <t>シロ</t>
    </rPh>
    <phoneticPr fontId="21"/>
  </si>
  <si>
    <t>Ｈ１２．１１</t>
    <phoneticPr fontId="8"/>
  </si>
  <si>
    <t>半感応式</t>
    <rPh sb="0" eb="1">
      <t>ハン</t>
    </rPh>
    <phoneticPr fontId="21"/>
  </si>
  <si>
    <t>精和病院</t>
    <rPh sb="0" eb="1">
      <t>セイ</t>
    </rPh>
    <rPh sb="1" eb="2">
      <t>ワ</t>
    </rPh>
    <rPh sb="2" eb="4">
      <t>ビョウイン</t>
    </rPh>
    <phoneticPr fontId="8"/>
  </si>
  <si>
    <t>(新川)</t>
    <rPh sb="1" eb="3">
      <t>アラカワ</t>
    </rPh>
    <phoneticPr fontId="21"/>
  </si>
  <si>
    <t>県２４０号</t>
    <rPh sb="0" eb="1">
      <t>ケン</t>
    </rPh>
    <rPh sb="4" eb="5">
      <t>ゴウ</t>
    </rPh>
    <phoneticPr fontId="8"/>
  </si>
  <si>
    <t>Ｈ１４．９</t>
    <phoneticPr fontId="8"/>
  </si>
  <si>
    <t>南風原第一団地</t>
    <rPh sb="0" eb="3">
      <t>ハエバル</t>
    </rPh>
    <rPh sb="3" eb="5">
      <t>ダイイチ</t>
    </rPh>
    <rPh sb="5" eb="7">
      <t>ダンチ</t>
    </rPh>
    <phoneticPr fontId="8"/>
  </si>
  <si>
    <t>(照屋)</t>
    <rPh sb="1" eb="3">
      <t>テルヤ</t>
    </rPh>
    <phoneticPr fontId="21"/>
  </si>
  <si>
    <t>Ｈ１４．１０</t>
  </si>
  <si>
    <t>南風原南インター</t>
    <rPh sb="0" eb="3">
      <t>ハエバル</t>
    </rPh>
    <rPh sb="3" eb="4">
      <t>ミナミ</t>
    </rPh>
    <phoneticPr fontId="8"/>
  </si>
  <si>
    <t>国５０７号</t>
    <rPh sb="0" eb="1">
      <t>クニ</t>
    </rPh>
    <rPh sb="4" eb="5">
      <t>ゴウ</t>
    </rPh>
    <phoneticPr fontId="21"/>
  </si>
  <si>
    <t>Ｈ１５．３</t>
    <phoneticPr fontId="8"/>
  </si>
  <si>
    <t>宮平郵便局</t>
    <rPh sb="0" eb="2">
      <t>ミヤヒラ</t>
    </rPh>
    <rPh sb="2" eb="5">
      <t>ユウビンキョク</t>
    </rPh>
    <phoneticPr fontId="8"/>
  </si>
  <si>
    <t>(宮平)</t>
    <rPh sb="1" eb="2">
      <t>ミヤ</t>
    </rPh>
    <rPh sb="2" eb="3">
      <t>ヒラ</t>
    </rPh>
    <phoneticPr fontId="21"/>
  </si>
  <si>
    <t>Ｈ１６．１１</t>
    <phoneticPr fontId="8"/>
  </si>
  <si>
    <t>(与那覇)</t>
    <rPh sb="1" eb="4">
      <t>ヨナハ</t>
    </rPh>
    <phoneticPr fontId="21"/>
  </si>
  <si>
    <t>Ｈ１７．１</t>
    <phoneticPr fontId="8"/>
  </si>
  <si>
    <t>県営第二南風原団地（南）</t>
    <rPh sb="0" eb="2">
      <t>ケンエイ</t>
    </rPh>
    <rPh sb="2" eb="4">
      <t>ダイニ</t>
    </rPh>
    <rPh sb="4" eb="7">
      <t>ハエバル</t>
    </rPh>
    <rPh sb="7" eb="9">
      <t>ダンチ</t>
    </rPh>
    <rPh sb="10" eb="11">
      <t>ミナミ</t>
    </rPh>
    <phoneticPr fontId="8"/>
  </si>
  <si>
    <t>(津嘉山)</t>
    <rPh sb="1" eb="4">
      <t>ツカヤマ</t>
    </rPh>
    <phoneticPr fontId="21"/>
  </si>
  <si>
    <t>一灯点滅式</t>
    <rPh sb="0" eb="2">
      <t>イットウ</t>
    </rPh>
    <rPh sb="2" eb="4">
      <t>テンメツ</t>
    </rPh>
    <rPh sb="4" eb="5">
      <t>シキ</t>
    </rPh>
    <phoneticPr fontId="21"/>
  </si>
  <si>
    <t>県立南部医療センター(西)</t>
    <rPh sb="0" eb="2">
      <t>ケンリツ</t>
    </rPh>
    <rPh sb="2" eb="4">
      <t>ナンブ</t>
    </rPh>
    <rPh sb="4" eb="6">
      <t>イリョウ</t>
    </rPh>
    <rPh sb="11" eb="12">
      <t>ニシ</t>
    </rPh>
    <phoneticPr fontId="8"/>
  </si>
  <si>
    <t>県道８２号</t>
    <rPh sb="0" eb="2">
      <t>ケンドウ</t>
    </rPh>
    <rPh sb="4" eb="5">
      <t>ゴウ</t>
    </rPh>
    <phoneticPr fontId="21"/>
  </si>
  <si>
    <t>Ｈ１８．２</t>
    <phoneticPr fontId="8"/>
  </si>
  <si>
    <t>県立南部医療センター(東)</t>
    <rPh sb="0" eb="2">
      <t>ケンリツ</t>
    </rPh>
    <rPh sb="2" eb="4">
      <t>ナンブ</t>
    </rPh>
    <rPh sb="4" eb="6">
      <t>イリョウ</t>
    </rPh>
    <rPh sb="11" eb="12">
      <t>ヒガシ</t>
    </rPh>
    <phoneticPr fontId="8"/>
  </si>
  <si>
    <t>県道２４１号</t>
    <rPh sb="0" eb="2">
      <t>ケンドウ</t>
    </rPh>
    <rPh sb="5" eb="6">
      <t>ゴウ</t>
    </rPh>
    <phoneticPr fontId="21"/>
  </si>
  <si>
    <t>Ｈ１８．３</t>
    <phoneticPr fontId="8"/>
  </si>
  <si>
    <t>南風原中学校（宮平）</t>
    <rPh sb="0" eb="3">
      <t>ハエバル</t>
    </rPh>
    <rPh sb="3" eb="4">
      <t>チュウ</t>
    </rPh>
    <rPh sb="4" eb="6">
      <t>ガッコウ</t>
    </rPh>
    <rPh sb="7" eb="9">
      <t>ミヤヒラ</t>
    </rPh>
    <phoneticPr fontId="8"/>
  </si>
  <si>
    <t>（宮平）</t>
    <rPh sb="1" eb="3">
      <t>ミヤヒラ</t>
    </rPh>
    <phoneticPr fontId="8"/>
  </si>
  <si>
    <t>Ｈ２２．３</t>
    <phoneticPr fontId="8"/>
  </si>
  <si>
    <t>津嘉山トンネル(北)</t>
    <rPh sb="0" eb="3">
      <t>ツカザン</t>
    </rPh>
    <rPh sb="8" eb="9">
      <t>キタ</t>
    </rPh>
    <phoneticPr fontId="8"/>
  </si>
  <si>
    <t>国５０７号</t>
    <rPh sb="0" eb="1">
      <t>クニ</t>
    </rPh>
    <rPh sb="4" eb="5">
      <t>ゴウ</t>
    </rPh>
    <phoneticPr fontId="8"/>
  </si>
  <si>
    <t>Ｈ２２．１１</t>
    <phoneticPr fontId="8"/>
  </si>
  <si>
    <t>与那覇(北)</t>
    <rPh sb="0" eb="3">
      <t>ヨナハ</t>
    </rPh>
    <rPh sb="4" eb="5">
      <t>キタ</t>
    </rPh>
    <phoneticPr fontId="21"/>
  </si>
  <si>
    <t>国329号BP</t>
    <rPh sb="0" eb="1">
      <t>クニ</t>
    </rPh>
    <rPh sb="4" eb="5">
      <t>ゴウ</t>
    </rPh>
    <phoneticPr fontId="21"/>
  </si>
  <si>
    <t>Ｈ２５．３</t>
    <phoneticPr fontId="21"/>
  </si>
  <si>
    <t>津嘉山保育所前</t>
    <rPh sb="0" eb="3">
      <t>ツカザン</t>
    </rPh>
    <rPh sb="3" eb="6">
      <t>ホイクショ</t>
    </rPh>
    <rPh sb="6" eb="7">
      <t>マエ</t>
    </rPh>
    <phoneticPr fontId="21"/>
  </si>
  <si>
    <t>県１２８号</t>
    <phoneticPr fontId="21"/>
  </si>
  <si>
    <t>東部消防南風原出張所</t>
    <rPh sb="0" eb="2">
      <t>トウブ</t>
    </rPh>
    <rPh sb="2" eb="4">
      <t>ショウボウ</t>
    </rPh>
    <rPh sb="4" eb="7">
      <t>ハエバル</t>
    </rPh>
    <rPh sb="7" eb="10">
      <t>シュッチョウジョ</t>
    </rPh>
    <phoneticPr fontId="21"/>
  </si>
  <si>
    <t>県１２８号</t>
    <rPh sb="4" eb="5">
      <t>ゴウ</t>
    </rPh>
    <phoneticPr fontId="21"/>
  </si>
  <si>
    <t>Ｈ２５．１０</t>
    <phoneticPr fontId="21"/>
  </si>
  <si>
    <t>宮平保育所前</t>
    <rPh sb="0" eb="2">
      <t>ミヤヒラ</t>
    </rPh>
    <rPh sb="2" eb="5">
      <t>ホイクショ</t>
    </rPh>
    <rPh sb="5" eb="6">
      <t>マエ</t>
    </rPh>
    <phoneticPr fontId="21"/>
  </si>
  <si>
    <t>(宮平)</t>
    <rPh sb="1" eb="3">
      <t>ミヤヒラ</t>
    </rPh>
    <phoneticPr fontId="21"/>
  </si>
  <si>
    <t>津嘉山(西)</t>
    <rPh sb="0" eb="3">
      <t>ツカザン</t>
    </rPh>
    <rPh sb="4" eb="5">
      <t>ニシ</t>
    </rPh>
    <phoneticPr fontId="21"/>
  </si>
  <si>
    <t>Ｈ２５．１１</t>
    <phoneticPr fontId="21"/>
  </si>
  <si>
    <t>県立南部医療センター(南)</t>
    <rPh sb="0" eb="2">
      <t>ケンリツ</t>
    </rPh>
    <rPh sb="2" eb="4">
      <t>ナンブ</t>
    </rPh>
    <rPh sb="4" eb="6">
      <t>イリョウ</t>
    </rPh>
    <rPh sb="11" eb="12">
      <t>ミナミ</t>
    </rPh>
    <phoneticPr fontId="8"/>
  </si>
  <si>
    <t>Ｈ２８．３</t>
    <phoneticPr fontId="21"/>
  </si>
  <si>
    <t>（１３）　埋没不発弾等の市町村別・年度別処理状況</t>
    <rPh sb="5" eb="7">
      <t>マイボツ</t>
    </rPh>
    <rPh sb="7" eb="10">
      <t>フハツダン</t>
    </rPh>
    <rPh sb="10" eb="11">
      <t>トウ</t>
    </rPh>
    <rPh sb="12" eb="15">
      <t>シチョウソン</t>
    </rPh>
    <rPh sb="15" eb="16">
      <t>ベツ</t>
    </rPh>
    <rPh sb="17" eb="20">
      <t>ネンドベツ</t>
    </rPh>
    <rPh sb="20" eb="22">
      <t>ショリ</t>
    </rPh>
    <rPh sb="22" eb="24">
      <t>ジョウキョウ</t>
    </rPh>
    <phoneticPr fontId="21"/>
  </si>
  <si>
    <t>市町村名</t>
    <rPh sb="0" eb="4">
      <t>シチョウソンメイ</t>
    </rPh>
    <phoneticPr fontId="21"/>
  </si>
  <si>
    <t>処理　　　件数</t>
    <rPh sb="0" eb="2">
      <t>ショリ</t>
    </rPh>
    <rPh sb="5" eb="7">
      <t>ケンスウ</t>
    </rPh>
    <phoneticPr fontId="21"/>
  </si>
  <si>
    <t>23年度　処理済</t>
    <rPh sb="5" eb="8">
      <t>ショリズミ</t>
    </rPh>
    <phoneticPr fontId="21"/>
  </si>
  <si>
    <t>24年度　処理済</t>
    <rPh sb="2" eb="4">
      <t>ネンド</t>
    </rPh>
    <rPh sb="5" eb="8">
      <t>ショリズミ</t>
    </rPh>
    <phoneticPr fontId="21"/>
  </si>
  <si>
    <t>那覇市</t>
    <rPh sb="0" eb="3">
      <t>ナハシ</t>
    </rPh>
    <phoneticPr fontId="21"/>
  </si>
  <si>
    <t>西原町</t>
    <rPh sb="0" eb="3">
      <t>ニシハラチョウ</t>
    </rPh>
    <phoneticPr fontId="21"/>
  </si>
  <si>
    <t>豊見城市</t>
    <rPh sb="0" eb="3">
      <t>トミシロ</t>
    </rPh>
    <rPh sb="3" eb="4">
      <t>シ</t>
    </rPh>
    <phoneticPr fontId="21"/>
  </si>
  <si>
    <t>八重瀬町</t>
    <rPh sb="0" eb="4">
      <t>ヤエセチョウ</t>
    </rPh>
    <phoneticPr fontId="8"/>
  </si>
  <si>
    <t>南風原町</t>
    <rPh sb="0" eb="4">
      <t>ハエバルチョウ</t>
    </rPh>
    <phoneticPr fontId="21"/>
  </si>
  <si>
    <t>沖縄県</t>
    <rPh sb="0" eb="3">
      <t>オキナワケン</t>
    </rPh>
    <phoneticPr fontId="21"/>
  </si>
  <si>
    <t>（単位：件）</t>
    <phoneticPr fontId="3"/>
  </si>
  <si>
    <t>与那覇(西）</t>
    <rPh sb="0" eb="3">
      <t>ヨナハ</t>
    </rPh>
    <rPh sb="4" eb="5">
      <t>ニシ</t>
    </rPh>
    <phoneticPr fontId="21"/>
  </si>
  <si>
    <t>Ｓ５３．１</t>
    <phoneticPr fontId="8"/>
  </si>
  <si>
    <t>照屋（北）</t>
    <rPh sb="3" eb="4">
      <t>キタ</t>
    </rPh>
    <phoneticPr fontId="21"/>
  </si>
  <si>
    <t>与那覇(東)</t>
    <rPh sb="0" eb="3">
      <t>ヨナハ</t>
    </rPh>
    <rPh sb="4" eb="5">
      <t>ヒガシ</t>
    </rPh>
    <phoneticPr fontId="8"/>
  </si>
  <si>
    <t>（兼城）</t>
    <rPh sb="1" eb="3">
      <t>カネグスク</t>
    </rPh>
    <phoneticPr fontId="8"/>
  </si>
  <si>
    <t>喜屋武バス停(東)</t>
    <rPh sb="0" eb="3">
      <t>キャン</t>
    </rPh>
    <rPh sb="5" eb="6">
      <t>テイ</t>
    </rPh>
    <rPh sb="7" eb="8">
      <t>ヒガシ</t>
    </rPh>
    <phoneticPr fontId="8"/>
  </si>
  <si>
    <t>兼城交差点(東)</t>
    <rPh sb="0" eb="2">
      <t>カネグスク</t>
    </rPh>
    <rPh sb="2" eb="5">
      <t>コウサテン</t>
    </rPh>
    <rPh sb="6" eb="7">
      <t>ヒガシ</t>
    </rPh>
    <phoneticPr fontId="8"/>
  </si>
  <si>
    <t>Ｈ９．１１</t>
    <phoneticPr fontId="8"/>
  </si>
  <si>
    <t>資料：沖縄県警察本部交通規制課</t>
    <rPh sb="0" eb="2">
      <t>シリョウ</t>
    </rPh>
    <rPh sb="3" eb="6">
      <t>オキナワケン</t>
    </rPh>
    <rPh sb="6" eb="8">
      <t>ケイサツ</t>
    </rPh>
    <rPh sb="8" eb="10">
      <t>ホンブ</t>
    </rPh>
    <rPh sb="10" eb="12">
      <t>コウツウ</t>
    </rPh>
    <rPh sb="12" eb="14">
      <t>キセイ</t>
    </rPh>
    <rPh sb="14" eb="15">
      <t>カ</t>
    </rPh>
    <phoneticPr fontId="21"/>
  </si>
  <si>
    <t>５インチ</t>
  </si>
  <si>
    <t>南城市大里
字大里1116</t>
    <rPh sb="0" eb="3">
      <t>ナンジョウシ</t>
    </rPh>
    <rPh sb="3" eb="5">
      <t>オオザト</t>
    </rPh>
    <rPh sb="6" eb="7">
      <t>アザ</t>
    </rPh>
    <rPh sb="7" eb="9">
      <t>オオザト</t>
    </rPh>
    <phoneticPr fontId="28"/>
  </si>
  <si>
    <t>南城市大里
字大里1094-3</t>
    <rPh sb="0" eb="3">
      <t>ナンジョウシ</t>
    </rPh>
    <rPh sb="3" eb="5">
      <t>オオザト</t>
    </rPh>
    <rPh sb="6" eb="7">
      <t>アザ</t>
    </rPh>
    <rPh sb="7" eb="9">
      <t>オオザト</t>
    </rPh>
    <phoneticPr fontId="28"/>
  </si>
  <si>
    <t>兼城317番地16</t>
    <rPh sb="5" eb="7">
      <t>バンチ</t>
    </rPh>
    <phoneticPr fontId="28"/>
  </si>
  <si>
    <t>新川577番地</t>
    <rPh sb="5" eb="7">
      <t>バンチ</t>
    </rPh>
    <phoneticPr fontId="28"/>
  </si>
  <si>
    <t>106ｍ</t>
    <phoneticPr fontId="28"/>
  </si>
  <si>
    <t>宮平392番地1</t>
    <rPh sb="5" eb="7">
      <t>バンチ</t>
    </rPh>
    <phoneticPr fontId="28"/>
  </si>
  <si>
    <t>那覇市首里
鳥堀町4丁目</t>
    <rPh sb="0" eb="3">
      <t>ナハシ</t>
    </rPh>
    <rPh sb="3" eb="5">
      <t>シュリ</t>
    </rPh>
    <rPh sb="6" eb="9">
      <t>トリホリチョウ</t>
    </rPh>
    <rPh sb="10" eb="12">
      <t>チョウメ</t>
    </rPh>
    <phoneticPr fontId="28"/>
  </si>
  <si>
    <t>津嘉山1459番地3</t>
    <rPh sb="7" eb="9">
      <t>バンチ</t>
    </rPh>
    <phoneticPr fontId="28"/>
  </si>
  <si>
    <t>喜屋武613番地１</t>
    <rPh sb="6" eb="8">
      <t>バンチ</t>
    </rPh>
    <phoneticPr fontId="28"/>
  </si>
  <si>
    <t>宮平577番地１</t>
    <rPh sb="5" eb="7">
      <t>バンチ</t>
    </rPh>
    <phoneticPr fontId="28"/>
  </si>
  <si>
    <t>津嘉山1168番地3</t>
    <rPh sb="7" eb="9">
      <t>バンチ</t>
    </rPh>
    <phoneticPr fontId="28"/>
  </si>
  <si>
    <t>宮平352番地3</t>
    <rPh sb="5" eb="7">
      <t>バンチ</t>
    </rPh>
    <phoneticPr fontId="28"/>
  </si>
  <si>
    <t>津嘉山563番地１</t>
    <rPh sb="6" eb="8">
      <t>バンチ</t>
    </rPh>
    <phoneticPr fontId="28"/>
  </si>
  <si>
    <t>新川436番地１</t>
    <rPh sb="5" eb="7">
      <t>バンチ</t>
    </rPh>
    <phoneticPr fontId="28"/>
  </si>
  <si>
    <t>宮城371番地1</t>
    <rPh sb="5" eb="7">
      <t>バンチ</t>
    </rPh>
    <phoneticPr fontId="28"/>
  </si>
  <si>
    <t>大名156番地4</t>
    <rPh sb="5" eb="7">
      <t>バンチ</t>
    </rPh>
    <phoneticPr fontId="28"/>
  </si>
  <si>
    <t>事業所</t>
    <rPh sb="0" eb="3">
      <t>ジギョウショ</t>
    </rPh>
    <phoneticPr fontId="28"/>
  </si>
  <si>
    <t>世　帯</t>
    <rPh sb="0" eb="3">
      <t>セタイ</t>
    </rPh>
    <phoneticPr fontId="15"/>
  </si>
  <si>
    <t>備　考</t>
    <phoneticPr fontId="15"/>
  </si>
  <si>
    <t>避　難　数</t>
    <rPh sb="0" eb="3">
      <t>ヒナン</t>
    </rPh>
    <rPh sb="4" eb="5">
      <t>スウ</t>
    </rPh>
    <phoneticPr fontId="15"/>
  </si>
  <si>
    <t>危険半径</t>
    <rPh sb="0" eb="2">
      <t>キケン</t>
    </rPh>
    <rPh sb="2" eb="4">
      <t>ハンケイ</t>
    </rPh>
    <phoneticPr fontId="15"/>
  </si>
  <si>
    <t>爆弾の大きさ</t>
    <rPh sb="0" eb="2">
      <t>バクダン</t>
    </rPh>
    <rPh sb="3" eb="4">
      <t>オオ</t>
    </rPh>
    <phoneticPr fontId="15"/>
  </si>
  <si>
    <t>発見地番</t>
    <rPh sb="0" eb="2">
      <t>ハッケン</t>
    </rPh>
    <rPh sb="2" eb="4">
      <t>チバン</t>
    </rPh>
    <phoneticPr fontId="15"/>
  </si>
  <si>
    <t>処理年月日</t>
    <rPh sb="0" eb="2">
      <t>ショリ</t>
    </rPh>
    <rPh sb="2" eb="5">
      <t>ネンガッピ</t>
    </rPh>
    <phoneticPr fontId="15"/>
  </si>
  <si>
    <t>台風13号</t>
    <rPh sb="0" eb="2">
      <t>タイフウ</t>
    </rPh>
    <rPh sb="4" eb="5">
      <t>ゴウ</t>
    </rPh>
    <phoneticPr fontId="28"/>
  </si>
  <si>
    <t>１件</t>
    <rPh sb="1" eb="2">
      <t>ケン</t>
    </rPh>
    <phoneticPr fontId="28"/>
  </si>
  <si>
    <t>道路陥没</t>
    <rPh sb="0" eb="2">
      <t>ドウロ</t>
    </rPh>
    <rPh sb="2" eb="4">
      <t>カンボツ</t>
    </rPh>
    <phoneticPr fontId="28"/>
  </si>
  <si>
    <t>２件</t>
    <rPh sb="1" eb="2">
      <t>ケン</t>
    </rPh>
    <phoneticPr fontId="28"/>
  </si>
  <si>
    <t>土砂災害</t>
    <rPh sb="0" eb="2">
      <t>ドシャ</t>
    </rPh>
    <rPh sb="2" eb="4">
      <t>サイガイ</t>
    </rPh>
    <phoneticPr fontId="28"/>
  </si>
  <si>
    <t>大雨</t>
    <rPh sb="0" eb="2">
      <t>オオアメ</t>
    </rPh>
    <phoneticPr fontId="28"/>
  </si>
  <si>
    <t>倒木</t>
    <rPh sb="0" eb="2">
      <t>トウボク</t>
    </rPh>
    <phoneticPr fontId="28"/>
  </si>
  <si>
    <t>家屋一部破損</t>
    <rPh sb="0" eb="2">
      <t>カオク</t>
    </rPh>
    <rPh sb="2" eb="4">
      <t>イチブ</t>
    </rPh>
    <rPh sb="4" eb="6">
      <t>ハソン</t>
    </rPh>
    <phoneticPr fontId="28"/>
  </si>
  <si>
    <t>台風9号</t>
    <rPh sb="0" eb="2">
      <t>タイフウ</t>
    </rPh>
    <rPh sb="3" eb="4">
      <t>ゴウ</t>
    </rPh>
    <phoneticPr fontId="28"/>
  </si>
  <si>
    <t>台風19号</t>
    <rPh sb="0" eb="2">
      <t>タイフウ</t>
    </rPh>
    <rPh sb="4" eb="5">
      <t>ゴウ</t>
    </rPh>
    <phoneticPr fontId="28"/>
  </si>
  <si>
    <t>H26.10.10
～10.12</t>
    <phoneticPr fontId="28"/>
  </si>
  <si>
    <t>台風8号</t>
    <rPh sb="0" eb="2">
      <t>タイフウ</t>
    </rPh>
    <rPh sb="3" eb="4">
      <t>ゴウ</t>
    </rPh>
    <phoneticPr fontId="28"/>
  </si>
  <si>
    <t>３件</t>
    <rPh sb="1" eb="2">
      <t>ケン</t>
    </rPh>
    <phoneticPr fontId="28"/>
  </si>
  <si>
    <t>浸水</t>
    <rPh sb="0" eb="2">
      <t>シンスイ</t>
    </rPh>
    <phoneticPr fontId="15"/>
  </si>
  <si>
    <t>全半壊</t>
    <rPh sb="0" eb="3">
      <t>ゼンハンカイ</t>
    </rPh>
    <phoneticPr fontId="15"/>
  </si>
  <si>
    <t>負傷者</t>
    <rPh sb="0" eb="3">
      <t>フショウシャ</t>
    </rPh>
    <phoneticPr fontId="15"/>
  </si>
  <si>
    <t>死者</t>
    <rPh sb="0" eb="2">
      <t>シシャ</t>
    </rPh>
    <phoneticPr fontId="15"/>
  </si>
  <si>
    <t>住家等</t>
    <rPh sb="0" eb="1">
      <t>ジュウ</t>
    </rPh>
    <rPh sb="1" eb="2">
      <t>カ</t>
    </rPh>
    <rPh sb="2" eb="3">
      <t>トウ</t>
    </rPh>
    <phoneticPr fontId="15"/>
  </si>
  <si>
    <t>人</t>
    <rPh sb="0" eb="1">
      <t>ヒト</t>
    </rPh>
    <phoneticPr fontId="15"/>
  </si>
  <si>
    <t>備考</t>
    <rPh sb="0" eb="2">
      <t>ビコウ</t>
    </rPh>
    <phoneticPr fontId="15"/>
  </si>
  <si>
    <t>その他被害</t>
    <rPh sb="0" eb="3">
      <t>ソノタ</t>
    </rPh>
    <rPh sb="3" eb="5">
      <t>ヒガイ</t>
    </rPh>
    <phoneticPr fontId="15"/>
  </si>
  <si>
    <t>一般災害</t>
    <rPh sb="0" eb="2">
      <t>イッパン</t>
    </rPh>
    <rPh sb="2" eb="4">
      <t>サイガイ</t>
    </rPh>
    <phoneticPr fontId="15"/>
  </si>
  <si>
    <t>災害の種類</t>
    <rPh sb="0" eb="2">
      <t>サイガイ</t>
    </rPh>
    <rPh sb="3" eb="5">
      <t>シュルイ</t>
    </rPh>
    <phoneticPr fontId="15"/>
  </si>
  <si>
    <t>災害の原因</t>
    <rPh sb="0" eb="2">
      <t>サイガイ</t>
    </rPh>
    <rPh sb="3" eb="5">
      <t>ゲンイン</t>
    </rPh>
    <phoneticPr fontId="15"/>
  </si>
  <si>
    <t>年　月　日</t>
    <rPh sb="0" eb="1">
      <t>ネン</t>
    </rPh>
    <rPh sb="2" eb="3">
      <t>ツキ</t>
    </rPh>
    <rPh sb="4" eb="5">
      <t>ヒ</t>
    </rPh>
    <phoneticPr fontId="15"/>
  </si>
  <si>
    <t>（２）　年次別・月別火災状況</t>
    <rPh sb="4" eb="7">
      <t>ネンジベツ</t>
    </rPh>
    <rPh sb="8" eb="10">
      <t>ツキベツ</t>
    </rPh>
    <rPh sb="10" eb="12">
      <t>カサイ</t>
    </rPh>
    <rPh sb="12" eb="14">
      <t>ジョウキョウ</t>
    </rPh>
    <phoneticPr fontId="3"/>
  </si>
  <si>
    <t>（１２）　信号機設置状況</t>
    <rPh sb="5" eb="8">
      <t>シンゴウキ</t>
    </rPh>
    <rPh sb="8" eb="10">
      <t>セッチ</t>
    </rPh>
    <rPh sb="10" eb="12">
      <t>ジョウキョウ</t>
    </rPh>
    <phoneticPr fontId="3"/>
  </si>
  <si>
    <t>信号機設置状況（つづき）</t>
    <rPh sb="0" eb="3">
      <t>シンゴウキ</t>
    </rPh>
    <rPh sb="3" eb="5">
      <t>セッチ</t>
    </rPh>
    <rPh sb="5" eb="7">
      <t>ジョウキョウ</t>
    </rPh>
    <phoneticPr fontId="3"/>
  </si>
  <si>
    <t>資料：東部消防組合</t>
    <phoneticPr fontId="3"/>
  </si>
  <si>
    <t>単位：件（箇所数）</t>
    <rPh sb="0" eb="2">
      <t>タンイ</t>
    </rPh>
    <rPh sb="3" eb="4">
      <t>ケン</t>
    </rPh>
    <rPh sb="5" eb="7">
      <t>カショ</t>
    </rPh>
    <rPh sb="7" eb="8">
      <t>スウ</t>
    </rPh>
    <phoneticPr fontId="21"/>
  </si>
  <si>
    <t>20年度　処理済</t>
    <rPh sb="2" eb="3">
      <t>ネン</t>
    </rPh>
    <rPh sb="3" eb="4">
      <t>ド</t>
    </rPh>
    <rPh sb="5" eb="8">
      <t>ショリズミ</t>
    </rPh>
    <phoneticPr fontId="21"/>
  </si>
  <si>
    <t>21年度
処理済</t>
    <rPh sb="2" eb="4">
      <t>ネンド</t>
    </rPh>
    <rPh sb="5" eb="7">
      <t>ショリ</t>
    </rPh>
    <rPh sb="7" eb="8">
      <t>スミ</t>
    </rPh>
    <phoneticPr fontId="8"/>
  </si>
  <si>
    <t>22年度
処理済</t>
    <rPh sb="2" eb="4">
      <t>ネンド</t>
    </rPh>
    <rPh sb="5" eb="7">
      <t>ショリ</t>
    </rPh>
    <rPh sb="7" eb="8">
      <t>スミ</t>
    </rPh>
    <phoneticPr fontId="8"/>
  </si>
  <si>
    <t>25年度　処理済</t>
    <rPh sb="5" eb="8">
      <t>ショリズミ</t>
    </rPh>
    <phoneticPr fontId="21"/>
  </si>
  <si>
    <t>26年度　処理済</t>
    <rPh sb="5" eb="8">
      <t>ショリズミ</t>
    </rPh>
    <phoneticPr fontId="21"/>
  </si>
  <si>
    <t>27年度　処理済</t>
    <rPh sb="2" eb="4">
      <t>ネンド</t>
    </rPh>
    <rPh sb="5" eb="8">
      <t>ショリズミ</t>
    </rPh>
    <phoneticPr fontId="21"/>
  </si>
  <si>
    <t>28年度　処理済</t>
    <rPh sb="2" eb="4">
      <t>ネンド</t>
    </rPh>
    <rPh sb="5" eb="8">
      <t>ショリズミ</t>
    </rPh>
    <phoneticPr fontId="21"/>
  </si>
  <si>
    <t>29年度処理済</t>
    <rPh sb="2" eb="4">
      <t>ネンド</t>
    </rPh>
    <rPh sb="4" eb="6">
      <t>ショリ</t>
    </rPh>
    <rPh sb="6" eb="7">
      <t>ズ</t>
    </rPh>
    <phoneticPr fontId="8"/>
  </si>
  <si>
    <t>（注）　処理件数はH20年～Ｈ29年度の合計</t>
    <rPh sb="1" eb="2">
      <t>チュウ</t>
    </rPh>
    <phoneticPr fontId="21"/>
  </si>
  <si>
    <t>資料：沖縄県防災危機管理課</t>
    <rPh sb="0" eb="2">
      <t>シリョウ</t>
    </rPh>
    <rPh sb="3" eb="6">
      <t>オキナワケン</t>
    </rPh>
    <rPh sb="6" eb="8">
      <t>ボウサイ</t>
    </rPh>
    <rPh sb="8" eb="10">
      <t>キキ</t>
    </rPh>
    <rPh sb="10" eb="13">
      <t>カンリカ</t>
    </rPh>
    <phoneticPr fontId="21"/>
  </si>
  <si>
    <t>（１）　種類別火災発生件数と被害額</t>
    <phoneticPr fontId="5"/>
  </si>
  <si>
    <t xml:space="preserve">種別 </t>
    <phoneticPr fontId="3"/>
  </si>
  <si>
    <t>総　数</t>
    <phoneticPr fontId="3"/>
  </si>
  <si>
    <t>建　物</t>
    <phoneticPr fontId="3"/>
  </si>
  <si>
    <t>　　　（千円）</t>
    <rPh sb="4" eb="6">
      <t>センエン</t>
    </rPh>
    <phoneticPr fontId="5"/>
  </si>
  <si>
    <t>平成12年　</t>
    <rPh sb="0" eb="2">
      <t>ヘイセイ</t>
    </rPh>
    <phoneticPr fontId="3"/>
  </si>
  <si>
    <t>13年　</t>
    <phoneticPr fontId="3"/>
  </si>
  <si>
    <t>25年　</t>
  </si>
  <si>
    <t>26年　</t>
  </si>
  <si>
    <t>27年　</t>
  </si>
  <si>
    <t>28年　</t>
  </si>
  <si>
    <t>29年　</t>
  </si>
  <si>
    <t>30年　</t>
    <phoneticPr fontId="5"/>
  </si>
  <si>
    <t>資料：東部消防組合　</t>
    <phoneticPr fontId="3"/>
  </si>
  <si>
    <t>資料：東部消防組合　</t>
    <phoneticPr fontId="3"/>
  </si>
  <si>
    <t xml:space="preserve">月別 </t>
    <phoneticPr fontId="3"/>
  </si>
  <si>
    <t>平成二十五年</t>
    <rPh sb="2" eb="4">
      <t>ニジュウ</t>
    </rPh>
    <rPh sb="4" eb="5">
      <t>5</t>
    </rPh>
    <phoneticPr fontId="3"/>
  </si>
  <si>
    <t>平成二十六年</t>
    <rPh sb="2" eb="4">
      <t>ニジュウ</t>
    </rPh>
    <rPh sb="4" eb="5">
      <t>6</t>
    </rPh>
    <rPh sb="5" eb="6">
      <t>ネン</t>
    </rPh>
    <phoneticPr fontId="3"/>
  </si>
  <si>
    <t>平成二十八年</t>
    <rPh sb="4" eb="5">
      <t>8</t>
    </rPh>
    <phoneticPr fontId="5"/>
  </si>
  <si>
    <t>平成二十九年</t>
    <rPh sb="4" eb="5">
      <t>9</t>
    </rPh>
    <phoneticPr fontId="5"/>
  </si>
  <si>
    <t>平成三十年</t>
    <rPh sb="2" eb="3">
      <t>3</t>
    </rPh>
    <phoneticPr fontId="5"/>
  </si>
  <si>
    <t>（３）　過去8年間の行政区別火災発生件数</t>
    <phoneticPr fontId="5"/>
  </si>
  <si>
    <t>平成24年</t>
  </si>
  <si>
    <t>平成25年</t>
  </si>
  <si>
    <t>平成26年</t>
  </si>
  <si>
    <t>平成27年</t>
  </si>
  <si>
    <t>平成28年</t>
  </si>
  <si>
    <t>平成29年</t>
  </si>
  <si>
    <t>平成30年</t>
    <phoneticPr fontId="5"/>
  </si>
  <si>
    <t>新　　　川</t>
    <phoneticPr fontId="3"/>
  </si>
  <si>
    <t>本　　　部</t>
    <phoneticPr fontId="3"/>
  </si>
  <si>
    <t>喜　屋　武</t>
    <phoneticPr fontId="3"/>
  </si>
  <si>
    <t>照　　　屋</t>
    <phoneticPr fontId="3"/>
  </si>
  <si>
    <t>平成29年12月末現在　</t>
    <rPh sb="7" eb="8">
      <t>ツキ</t>
    </rPh>
    <phoneticPr fontId="3"/>
  </si>
  <si>
    <t>資料：消防年報　</t>
    <phoneticPr fontId="3"/>
  </si>
  <si>
    <t>（７）　年次別・事故別救急活動状況</t>
    <phoneticPr fontId="3"/>
  </si>
  <si>
    <t>平成十八年</t>
    <rPh sb="2" eb="4">
      <t>ジュウハチ</t>
    </rPh>
    <rPh sb="4" eb="5">
      <t>ネン</t>
    </rPh>
    <phoneticPr fontId="5"/>
  </si>
  <si>
    <t>平成二十年</t>
    <rPh sb="2" eb="4">
      <t>20</t>
    </rPh>
    <phoneticPr fontId="5"/>
  </si>
  <si>
    <t>平成二十六年</t>
    <rPh sb="2" eb="4">
      <t>ニジュウ</t>
    </rPh>
    <rPh sb="4" eb="5">
      <t>6</t>
    </rPh>
    <rPh sb="5" eb="6">
      <t>ネン</t>
    </rPh>
    <phoneticPr fontId="5"/>
  </si>
  <si>
    <t xml:space="preserve">年次別 </t>
    <phoneticPr fontId="3"/>
  </si>
  <si>
    <t>-</t>
  </si>
  <si>
    <t>（８）　町村別救急出動件数</t>
    <rPh sb="10" eb="11">
      <t>ウゴ</t>
    </rPh>
    <phoneticPr fontId="3"/>
  </si>
  <si>
    <t>（平成30年１月～12月）　</t>
    <phoneticPr fontId="3"/>
  </si>
  <si>
    <t>（１０）　行政区・事故別救急活動状況</t>
    <phoneticPr fontId="3"/>
  </si>
  <si>
    <t>（平成30年１月～12月）</t>
    <phoneticPr fontId="3"/>
  </si>
  <si>
    <t>宮城</t>
    <phoneticPr fontId="15"/>
  </si>
  <si>
    <t>搬　　　送　　　人　　　員</t>
    <phoneticPr fontId="3"/>
  </si>
  <si>
    <t>（１０）　行政区・事故別救急活動状況（つづき）</t>
    <rPh sb="5" eb="7">
      <t>ギョウセイ</t>
    </rPh>
    <phoneticPr fontId="28"/>
  </si>
  <si>
    <t>（５）　年次別交通事故発生状況</t>
    <rPh sb="5" eb="6">
      <t>ジ</t>
    </rPh>
    <phoneticPr fontId="3"/>
  </si>
  <si>
    <t>発　　生　　件　　数</t>
    <phoneticPr fontId="15"/>
  </si>
  <si>
    <t>重　傷</t>
    <phoneticPr fontId="3"/>
  </si>
  <si>
    <t>平成10年　</t>
    <phoneticPr fontId="3"/>
  </si>
  <si>
    <t>11年　</t>
    <phoneticPr fontId="3"/>
  </si>
  <si>
    <t>12年　</t>
  </si>
  <si>
    <t>13年　</t>
  </si>
  <si>
    <t>平成27年　</t>
    <phoneticPr fontId="3"/>
  </si>
  <si>
    <t>28年　</t>
    <phoneticPr fontId="3"/>
  </si>
  <si>
    <t>29年　</t>
    <phoneticPr fontId="5"/>
  </si>
  <si>
    <t>29年　</t>
    <phoneticPr fontId="3"/>
  </si>
  <si>
    <t>（６）　町村別・年次別死亡事故発生状況</t>
    <phoneticPr fontId="3"/>
  </si>
  <si>
    <t>年別</t>
  </si>
  <si>
    <t>平成18年</t>
    <phoneticPr fontId="21"/>
  </si>
  <si>
    <t>19年</t>
    <phoneticPr fontId="21"/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</si>
  <si>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</si>
  <si>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</si>
  <si>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</si>
  <si>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</si>
  <si>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</si>
  <si>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</si>
  <si>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</si>
  <si>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</si>
  <si>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</si>
  <si>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</si>
  <si>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件　数</t>
    <phoneticPr fontId="3"/>
  </si>
  <si>
    <t>死　者</t>
    <phoneticPr fontId="3"/>
  </si>
  <si>
    <t>資料：交通白書　</t>
    <phoneticPr fontId="3"/>
  </si>
  <si>
    <t>（１１）　刑法犯認知・検挙件数（与那原警察署管内）</t>
    <rPh sb="5" eb="7">
      <t>ケイホウ</t>
    </rPh>
    <rPh sb="7" eb="8">
      <t>ハンザイ</t>
    </rPh>
    <rPh sb="8" eb="10">
      <t>ニンチ</t>
    </rPh>
    <rPh sb="11" eb="13">
      <t>ケンキョ</t>
    </rPh>
    <rPh sb="13" eb="15">
      <t>ケンスウ</t>
    </rPh>
    <rPh sb="16" eb="19">
      <t>ヨナバル</t>
    </rPh>
    <rPh sb="19" eb="22">
      <t>ケイサツショ</t>
    </rPh>
    <rPh sb="22" eb="24">
      <t>カンナイ</t>
    </rPh>
    <phoneticPr fontId="15"/>
  </si>
  <si>
    <t>年次別</t>
    <rPh sb="0" eb="3">
      <t>ネンジベツ</t>
    </rPh>
    <phoneticPr fontId="15"/>
  </si>
  <si>
    <t>平成２4年</t>
    <rPh sb="0" eb="2">
      <t>ヘイセイ</t>
    </rPh>
    <phoneticPr fontId="15"/>
  </si>
  <si>
    <t>平成２５年</t>
    <rPh sb="0" eb="2">
      <t>ヘイセイ</t>
    </rPh>
    <phoneticPr fontId="15"/>
  </si>
  <si>
    <t>平成２６年</t>
    <rPh sb="0" eb="2">
      <t>ヘイセイ</t>
    </rPh>
    <phoneticPr fontId="15"/>
  </si>
  <si>
    <t>平成２７年</t>
    <rPh sb="0" eb="2">
      <t>ヘイセイ</t>
    </rPh>
    <phoneticPr fontId="15"/>
  </si>
  <si>
    <t>平成２８年</t>
    <rPh sb="0" eb="2">
      <t>ヘイセイ</t>
    </rPh>
    <phoneticPr fontId="15"/>
  </si>
  <si>
    <t>平成２９年</t>
    <rPh sb="0" eb="2">
      <t>ヘイセイ</t>
    </rPh>
    <phoneticPr fontId="15"/>
  </si>
  <si>
    <t>平成30年</t>
    <rPh sb="0" eb="2">
      <t>ヘイセイ</t>
    </rPh>
    <phoneticPr fontId="15"/>
  </si>
  <si>
    <t>罪種別</t>
    <rPh sb="0" eb="3">
      <t>ザイシュベツ</t>
    </rPh>
    <phoneticPr fontId="15"/>
  </si>
  <si>
    <t>わいせつ</t>
    <phoneticPr fontId="15"/>
  </si>
  <si>
    <t>資料：与那原警察署　</t>
    <rPh sb="0" eb="2">
      <t>シリョウ</t>
    </rPh>
    <rPh sb="3" eb="6">
      <t>ヨナバル</t>
    </rPh>
    <rPh sb="6" eb="9">
      <t>ケイサツショ</t>
    </rPh>
    <phoneticPr fontId="15"/>
  </si>
  <si>
    <t>※平成３０年については暫定値での掲載。</t>
    <rPh sb="1" eb="3">
      <t>ヘイセイ</t>
    </rPh>
    <rPh sb="5" eb="6">
      <t>ネン</t>
    </rPh>
    <rPh sb="11" eb="14">
      <t>ザンテイチ</t>
    </rPh>
    <rPh sb="16" eb="18">
      <t>ケイサイ</t>
    </rPh>
    <phoneticPr fontId="7"/>
  </si>
  <si>
    <t>（１４）　不発弾（爆弾）処理状況　(平成26年～平成30年）</t>
    <rPh sb="5" eb="8">
      <t>フハツダン</t>
    </rPh>
    <rPh sb="9" eb="11">
      <t>バクダン</t>
    </rPh>
    <rPh sb="12" eb="14">
      <t>ショリ</t>
    </rPh>
    <rPh sb="14" eb="16">
      <t>ジョウキョウ</t>
    </rPh>
    <rPh sb="18" eb="20">
      <t>ヘイセイ</t>
    </rPh>
    <rPh sb="22" eb="23">
      <t>ネン</t>
    </rPh>
    <rPh sb="24" eb="26">
      <t>ヘイセイ</t>
    </rPh>
    <rPh sb="28" eb="29">
      <t>ネン</t>
    </rPh>
    <phoneticPr fontId="15"/>
  </si>
  <si>
    <t>人員</t>
    <rPh sb="0" eb="1">
      <t>ジンコウ</t>
    </rPh>
    <rPh sb="1" eb="2">
      <t>イン</t>
    </rPh>
    <phoneticPr fontId="15"/>
  </si>
  <si>
    <t>106ｍ</t>
    <phoneticPr fontId="28"/>
  </si>
  <si>
    <t>避難区域に町が
含まれていたため</t>
    <rPh sb="0" eb="2">
      <t>ヒナン</t>
    </rPh>
    <rPh sb="2" eb="4">
      <t>クイキ</t>
    </rPh>
    <rPh sb="8" eb="9">
      <t>フク</t>
    </rPh>
    <phoneticPr fontId="28"/>
  </si>
  <si>
    <t>105ｍｍ砲弾</t>
    <phoneticPr fontId="28"/>
  </si>
  <si>
    <t>162ｍ</t>
    <phoneticPr fontId="28"/>
  </si>
  <si>
    <t>156ｍ</t>
    <phoneticPr fontId="28"/>
  </si>
  <si>
    <t>南城市大里字古堅1091番地1</t>
    <phoneticPr fontId="28"/>
  </si>
  <si>
    <t>避難区域に町が
含まれていたため</t>
    <rPh sb="0" eb="2">
      <t>ヒナン</t>
    </rPh>
    <rPh sb="2" eb="4">
      <t>クイキ</t>
    </rPh>
    <rPh sb="5" eb="6">
      <t>チョウ</t>
    </rPh>
    <rPh sb="8" eb="9">
      <t>フク</t>
    </rPh>
    <phoneticPr fontId="28"/>
  </si>
  <si>
    <t>南風原町字宮平344－4</t>
    <phoneticPr fontId="28"/>
  </si>
  <si>
    <t>88ｍ</t>
    <phoneticPr fontId="28"/>
  </si>
  <si>
    <t>南風原町字与那覇197-7</t>
    <rPh sb="0" eb="4">
      <t>ハエバルチョウ</t>
    </rPh>
    <rPh sb="4" eb="5">
      <t>アザ</t>
    </rPh>
    <rPh sb="5" eb="8">
      <t>ヨナハ</t>
    </rPh>
    <phoneticPr fontId="28"/>
  </si>
  <si>
    <t>南風原町字宮平391-1</t>
    <rPh sb="0" eb="4">
      <t>ハエバルチョウ</t>
    </rPh>
    <rPh sb="4" eb="5">
      <t>アザ</t>
    </rPh>
    <rPh sb="5" eb="7">
      <t>ミヤヒラ</t>
    </rPh>
    <phoneticPr fontId="28"/>
  </si>
  <si>
    <t>南風原町字津嘉山1270-1</t>
    <rPh sb="0" eb="4">
      <t>ハエバルチョウ</t>
    </rPh>
    <rPh sb="4" eb="5">
      <t>アザ</t>
    </rPh>
    <rPh sb="5" eb="8">
      <t>ツカザン</t>
    </rPh>
    <phoneticPr fontId="28"/>
  </si>
  <si>
    <t>南風原町字与那覇182-2</t>
    <rPh sb="0" eb="4">
      <t>ハエバルチョウ</t>
    </rPh>
    <rPh sb="4" eb="5">
      <t>アザ</t>
    </rPh>
    <rPh sb="5" eb="8">
      <t>ヨナハ</t>
    </rPh>
    <phoneticPr fontId="28"/>
  </si>
  <si>
    <t>５インチ</t>
    <phoneticPr fontId="28"/>
  </si>
  <si>
    <t>与那原町字上与那原422-5</t>
    <rPh sb="0" eb="3">
      <t>ヨナバル</t>
    </rPh>
    <rPh sb="3" eb="4">
      <t>マチ</t>
    </rPh>
    <rPh sb="4" eb="5">
      <t>アザ</t>
    </rPh>
    <rPh sb="5" eb="6">
      <t>ウエ</t>
    </rPh>
    <rPh sb="6" eb="9">
      <t>ヨナバル</t>
    </rPh>
    <phoneticPr fontId="28"/>
  </si>
  <si>
    <t>南風原町字喜屋武385</t>
    <rPh sb="0" eb="4">
      <t>ハエバルチョウ</t>
    </rPh>
    <rPh sb="4" eb="5">
      <t>アザ</t>
    </rPh>
    <rPh sb="5" eb="8">
      <t>キャン</t>
    </rPh>
    <phoneticPr fontId="28"/>
  </si>
  <si>
    <t>南風原町字与那覇504</t>
    <rPh sb="0" eb="4">
      <t>ハエバルチョウ</t>
    </rPh>
    <rPh sb="4" eb="5">
      <t>アザ</t>
    </rPh>
    <rPh sb="5" eb="8">
      <t>ヨナハ</t>
    </rPh>
    <phoneticPr fontId="28"/>
  </si>
  <si>
    <t>７５ｍ</t>
    <phoneticPr fontId="28"/>
  </si>
  <si>
    <t>南風原町字宮平368-4</t>
    <phoneticPr fontId="28"/>
  </si>
  <si>
    <t>資料：総務課　</t>
    <rPh sb="0" eb="2">
      <t>シリョウ</t>
    </rPh>
    <rPh sb="3" eb="6">
      <t>ソウムカ</t>
    </rPh>
    <phoneticPr fontId="15"/>
  </si>
  <si>
    <t>H26.7.7
～7.9</t>
  </si>
  <si>
    <t>2件</t>
    <rPh sb="1" eb="2">
      <t>ケン</t>
    </rPh>
    <phoneticPr fontId="28"/>
  </si>
  <si>
    <t>台風7号</t>
    <rPh sb="0" eb="2">
      <t>タイフウ</t>
    </rPh>
    <rPh sb="3" eb="4">
      <t>ゴウ</t>
    </rPh>
    <phoneticPr fontId="28"/>
  </si>
  <si>
    <t>県営住宅一部破損</t>
    <rPh sb="0" eb="2">
      <t>ケンエイ</t>
    </rPh>
    <rPh sb="2" eb="4">
      <t>ジュウタク</t>
    </rPh>
    <rPh sb="4" eb="6">
      <t>イチブ</t>
    </rPh>
    <rPh sb="6" eb="8">
      <t>ハソン</t>
    </rPh>
    <phoneticPr fontId="28"/>
  </si>
  <si>
    <t>台風24号</t>
    <rPh sb="0" eb="2">
      <t>タイフウ</t>
    </rPh>
    <rPh sb="4" eb="5">
      <t>ゴウ</t>
    </rPh>
    <phoneticPr fontId="28"/>
  </si>
  <si>
    <t>公園設備破損</t>
    <rPh sb="0" eb="2">
      <t>コウエン</t>
    </rPh>
    <rPh sb="2" eb="4">
      <t>セツビ</t>
    </rPh>
    <rPh sb="4" eb="6">
      <t>ハソン</t>
    </rPh>
    <phoneticPr fontId="28"/>
  </si>
  <si>
    <t>７件</t>
    <rPh sb="1" eb="2">
      <t>ケン</t>
    </rPh>
    <phoneticPr fontId="28"/>
  </si>
  <si>
    <t>学校設備破損</t>
    <rPh sb="0" eb="2">
      <t>ガッコウ</t>
    </rPh>
    <rPh sb="2" eb="4">
      <t>セツビ</t>
    </rPh>
    <rPh sb="4" eb="6">
      <t>ハソン</t>
    </rPh>
    <phoneticPr fontId="28"/>
  </si>
  <si>
    <t>２３件</t>
    <rPh sb="2" eb="3">
      <t>ケン</t>
    </rPh>
    <phoneticPr fontId="28"/>
  </si>
  <si>
    <t>台風25号</t>
    <rPh sb="0" eb="2">
      <t>タイフウ</t>
    </rPh>
    <rPh sb="4" eb="5">
      <t>ゴウ</t>
    </rPh>
    <phoneticPr fontId="28"/>
  </si>
  <si>
    <t>家屋一部破損</t>
    <rPh sb="0" eb="2">
      <t>カオク</t>
    </rPh>
    <rPh sb="2" eb="3">
      <t>1</t>
    </rPh>
    <rPh sb="4" eb="6">
      <t>ハソン</t>
    </rPh>
    <phoneticPr fontId="28"/>
  </si>
  <si>
    <t>（３）　行政区別救急出動状況（平成 30年）</t>
    <rPh sb="4" eb="6">
      <t>ギョウセイ</t>
    </rPh>
    <rPh sb="6" eb="8">
      <t>クベツ</t>
    </rPh>
    <rPh sb="8" eb="10">
      <t>キュウキュウ</t>
    </rPh>
    <rPh sb="10" eb="12">
      <t>シュツドウ</t>
    </rPh>
    <rPh sb="12" eb="14">
      <t>ジョウキョウ</t>
    </rPh>
    <rPh sb="15" eb="17">
      <t>ヘイセイ</t>
    </rPh>
    <rPh sb="20" eb="21">
      <t>ネン</t>
    </rPh>
    <phoneticPr fontId="21"/>
  </si>
  <si>
    <t>救急出動状況(H30年)</t>
    <rPh sb="0" eb="2">
      <t>キュウキュウ</t>
    </rPh>
    <rPh sb="2" eb="4">
      <t>シュツドウ</t>
    </rPh>
    <rPh sb="4" eb="6">
      <t>ジョウキョウ</t>
    </rPh>
    <rPh sb="10" eb="11">
      <t>ネン</t>
    </rPh>
    <phoneticPr fontId="21"/>
  </si>
  <si>
    <t>刑法犯検挙状況(H30年)</t>
    <rPh sb="0" eb="3">
      <t>ケイホウハン</t>
    </rPh>
    <rPh sb="3" eb="5">
      <t>ケンキョ</t>
    </rPh>
    <rPh sb="5" eb="7">
      <t>ジョウキョウ</t>
    </rPh>
    <rPh sb="11" eb="12">
      <t>ネン</t>
    </rPh>
    <phoneticPr fontId="21"/>
  </si>
  <si>
    <t>４件</t>
    <rPh sb="1" eb="2">
      <t>ケン</t>
    </rPh>
    <phoneticPr fontId="28"/>
  </si>
  <si>
    <t>床上浸水</t>
    <rPh sb="0" eb="2">
      <t>ユカウエ</t>
    </rPh>
    <rPh sb="2" eb="4">
      <t>シンスイ</t>
    </rPh>
    <phoneticPr fontId="28"/>
  </si>
  <si>
    <t>１０件</t>
    <rPh sb="2" eb="3">
      <t>ケン</t>
    </rPh>
    <phoneticPr fontId="28"/>
  </si>
  <si>
    <t>台風23号</t>
    <rPh sb="0" eb="2">
      <t>タイフウ</t>
    </rPh>
    <rPh sb="4" eb="5">
      <t>ゴウ</t>
    </rPh>
    <phoneticPr fontId="28"/>
  </si>
  <si>
    <t>電柱倒壊</t>
    <rPh sb="0" eb="2">
      <t>デンチュウ</t>
    </rPh>
    <rPh sb="2" eb="4">
      <t>トウカイ</t>
    </rPh>
    <phoneticPr fontId="28"/>
  </si>
  <si>
    <t>（１５）　自然災害の種類と被害状況（平成25年～平成30年）</t>
    <rPh sb="5" eb="7">
      <t>シゼン</t>
    </rPh>
    <rPh sb="7" eb="9">
      <t>サイガイ</t>
    </rPh>
    <rPh sb="10" eb="12">
      <t>シュルイ</t>
    </rPh>
    <rPh sb="13" eb="15">
      <t>ヒガイ</t>
    </rPh>
    <rPh sb="15" eb="17">
      <t>ジョウキョウ</t>
    </rPh>
    <rPh sb="18" eb="20">
      <t>ヘイセイ</t>
    </rPh>
    <rPh sb="22" eb="23">
      <t>ネン</t>
    </rPh>
    <rPh sb="24" eb="26">
      <t>ヘイセイ</t>
    </rPh>
    <rPh sb="28" eb="29">
      <t>ネン</t>
    </rPh>
    <phoneticPr fontId="15"/>
  </si>
  <si>
    <t>　自然災害の種類と被害状況（平成25年～平成30年）（つづき）</t>
    <rPh sb="1" eb="3">
      <t>シゼン</t>
    </rPh>
    <rPh sb="3" eb="5">
      <t>サイガイ</t>
    </rPh>
    <rPh sb="6" eb="8">
      <t>シュルイ</t>
    </rPh>
    <rPh sb="9" eb="11">
      <t>ヒガイ</t>
    </rPh>
    <rPh sb="11" eb="13">
      <t>ジョウキョウ</t>
    </rPh>
    <rPh sb="14" eb="16">
      <t>ヘイセイ</t>
    </rPh>
    <rPh sb="18" eb="19">
      <t>ネン</t>
    </rPh>
    <rPh sb="20" eb="22">
      <t>ヘイセイ</t>
    </rPh>
    <rPh sb="24" eb="25">
      <t>ネン</t>
    </rPh>
    <phoneticPr fontId="3"/>
  </si>
  <si>
    <t>（１）　火災発生件数と被害額(Ｐ138参照)</t>
    <rPh sb="4" eb="6">
      <t>カサイ</t>
    </rPh>
    <rPh sb="6" eb="8">
      <t>ハッセイ</t>
    </rPh>
    <rPh sb="8" eb="10">
      <t>ケンスウ</t>
    </rPh>
    <rPh sb="11" eb="14">
      <t>ヒガイガク</t>
    </rPh>
    <rPh sb="19" eb="21">
      <t>サンショウ</t>
    </rPh>
    <phoneticPr fontId="3"/>
  </si>
  <si>
    <t>（２）　交通事故発生状況（Ｐ141参照）</t>
    <rPh sb="4" eb="6">
      <t>コウツウ</t>
    </rPh>
    <rPh sb="6" eb="8">
      <t>ジコ</t>
    </rPh>
    <rPh sb="8" eb="10">
      <t>ハッセイ</t>
    </rPh>
    <rPh sb="10" eb="12">
      <t>ジョウキョウ</t>
    </rPh>
    <rPh sb="17" eb="19">
      <t>サンショウ</t>
    </rPh>
    <phoneticPr fontId="21"/>
  </si>
  <si>
    <t>（４）　刑法犯検挙状況（平成30年）（Ｐ147参照）</t>
    <rPh sb="4" eb="6">
      <t>ケイホウ</t>
    </rPh>
    <rPh sb="6" eb="7">
      <t>ハンザイ</t>
    </rPh>
    <rPh sb="7" eb="9">
      <t>ケンキョ</t>
    </rPh>
    <rPh sb="9" eb="11">
      <t>ジョウキョウ</t>
    </rPh>
    <rPh sb="12" eb="14">
      <t>ヘイセイ</t>
    </rPh>
    <rPh sb="16" eb="17">
      <t>ネン</t>
    </rPh>
    <rPh sb="23" eb="25">
      <t>サンショウ</t>
    </rPh>
    <phoneticPr fontId="21"/>
  </si>
  <si>
    <t>　　　（Ｐ145・146参照）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</si>
</sst>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#,##0;[Red]#,##0"/>
    <numFmt numFmtId="179" formatCode="#,##0_);\(#,##0\)"/>
    <numFmt numFmtId="180" formatCode="#,##0.0_);\(#,##0.0\)"/>
    <numFmt numFmtId="181" formatCode="0;[Red]0"/>
    <numFmt numFmtId="182" formatCode="0.0;[Red]0.0"/>
    <numFmt numFmtId="183" formatCode="0.00;[Red]0.00"/>
    <numFmt numFmtId="184" formatCode="#,##0_);[Red]\(#,##0\)"/>
    <numFmt numFmtId="185" formatCode="0_);\(0\)"/>
    <numFmt numFmtId="186" formatCode="0.0_ "/>
    <numFmt numFmtId="187" formatCode="[$-411]ge\.m\.d;@"/>
  </numFmts>
  <fonts count="33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i/>
      <sz val="11"/>
      <name val="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ＤＦ平成ゴシック体W3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ＤＦ平成ゴシック体W3"/>
      <family val="3"/>
      <charset val="128"/>
    </font>
    <font>
      <sz val="10"/>
      <name val="ＤＦ平成ゴシック体W3"/>
      <family val="3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ＤＦ平成ゴシック体W3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" fillId="0" borderId="0"/>
    <xf numFmtId="38" fontId="3" fillId="0" borderId="0" applyFont="0" applyFill="0" applyBorder="0" applyAlignment="0" applyProtection="0"/>
    <xf numFmtId="0" fontId="1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07">
    <xf numFmtId="0" fontId="0" fillId="0" borderId="0" xfId="0"/>
    <xf numFmtId="0" fontId="11" fillId="0" borderId="0" xfId="9" applyFont="1" applyAlignment="1">
      <alignment horizontal="center" vertical="center"/>
    </xf>
    <xf numFmtId="0" fontId="11" fillId="0" borderId="0" xfId="10" applyFont="1" applyBorder="1" applyAlignment="1">
      <alignment horizontal="left" vertical="center"/>
    </xf>
    <xf numFmtId="49" fontId="12" fillId="0" borderId="0" xfId="10" applyNumberFormat="1" applyFont="1" applyBorder="1" applyAlignment="1">
      <alignment horizontal="center" vertical="center"/>
    </xf>
    <xf numFmtId="0" fontId="12" fillId="0" borderId="0" xfId="10" applyNumberFormat="1" applyFont="1" applyBorder="1" applyAlignment="1">
      <alignment horizontal="right" vertical="center"/>
    </xf>
    <xf numFmtId="0" fontId="11" fillId="0" borderId="0" xfId="10" applyFont="1" applyBorder="1" applyAlignment="1">
      <alignment horizontal="left"/>
    </xf>
    <xf numFmtId="179" fontId="11" fillId="0" borderId="0" xfId="10" applyNumberFormat="1" applyFont="1" applyBorder="1" applyAlignment="1">
      <alignment horizontal="left" vertical="center"/>
    </xf>
    <xf numFmtId="180" fontId="11" fillId="0" borderId="0" xfId="10" applyNumberFormat="1" applyFont="1" applyBorder="1" applyAlignment="1">
      <alignment horizontal="left" vertical="center"/>
    </xf>
    <xf numFmtId="178" fontId="11" fillId="0" borderId="0" xfId="10" applyNumberFormat="1" applyFont="1" applyBorder="1" applyAlignment="1">
      <alignment horizontal="left" vertical="center"/>
    </xf>
    <xf numFmtId="184" fontId="11" fillId="0" borderId="0" xfId="10" applyNumberFormat="1" applyFont="1" applyBorder="1" applyAlignment="1">
      <alignment horizontal="left" vertical="center"/>
    </xf>
    <xf numFmtId="0" fontId="11" fillId="0" borderId="0" xfId="10" applyFont="1" applyBorder="1" applyAlignment="1">
      <alignment horizontal="distributed" vertical="center"/>
    </xf>
    <xf numFmtId="179" fontId="11" fillId="0" borderId="0" xfId="10" applyNumberFormat="1" applyFont="1" applyBorder="1" applyAlignment="1">
      <alignment horizontal="center" vertical="center"/>
    </xf>
    <xf numFmtId="182" fontId="11" fillId="0" borderId="0" xfId="10" applyNumberFormat="1" applyFont="1" applyBorder="1" applyAlignment="1">
      <alignment horizontal="center" vertical="center"/>
    </xf>
    <xf numFmtId="181" fontId="11" fillId="0" borderId="0" xfId="10" applyNumberFormat="1" applyFont="1" applyBorder="1" applyAlignment="1">
      <alignment horizontal="center" vertical="center"/>
    </xf>
    <xf numFmtId="183" fontId="11" fillId="0" borderId="0" xfId="10" applyNumberFormat="1" applyFont="1" applyBorder="1" applyAlignment="1">
      <alignment horizontal="center" vertical="center"/>
    </xf>
    <xf numFmtId="184" fontId="11" fillId="0" borderId="0" xfId="10" applyNumberFormat="1" applyFont="1" applyBorder="1" applyAlignment="1">
      <alignment horizontal="center" vertical="center"/>
    </xf>
    <xf numFmtId="0" fontId="11" fillId="0" borderId="0" xfId="8" applyFont="1" applyFill="1" applyBorder="1" applyAlignment="1">
      <alignment vertical="center"/>
    </xf>
    <xf numFmtId="0" fontId="23" fillId="0" borderId="43" xfId="10" applyFont="1" applyBorder="1" applyAlignment="1">
      <alignment horizontal="center" vertical="center"/>
    </xf>
    <xf numFmtId="0" fontId="12" fillId="0" borderId="36" xfId="10" applyFont="1" applyBorder="1" applyAlignment="1">
      <alignment horizontal="center" vertical="center"/>
    </xf>
    <xf numFmtId="0" fontId="23" fillId="0" borderId="34" xfId="10" applyFont="1" applyBorder="1" applyAlignment="1">
      <alignment horizontal="center" vertical="center"/>
    </xf>
    <xf numFmtId="0" fontId="12" fillId="0" borderId="29" xfId="10" applyFont="1" applyBorder="1" applyAlignment="1">
      <alignment horizontal="left" vertical="center"/>
    </xf>
    <xf numFmtId="0" fontId="12" fillId="0" borderId="32" xfId="10" applyFont="1" applyBorder="1" applyAlignment="1">
      <alignment horizontal="left" vertical="center"/>
    </xf>
    <xf numFmtId="0" fontId="23" fillId="0" borderId="44" xfId="10" applyFont="1" applyBorder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36" xfId="10" applyFont="1" applyBorder="1" applyAlignment="1">
      <alignment horizontal="left" vertical="center"/>
    </xf>
    <xf numFmtId="0" fontId="23" fillId="0" borderId="51" xfId="10" applyFont="1" applyBorder="1" applyAlignment="1">
      <alignment horizontal="center" vertical="center"/>
    </xf>
    <xf numFmtId="0" fontId="12" fillId="0" borderId="37" xfId="10" applyFont="1" applyBorder="1" applyAlignment="1">
      <alignment horizontal="left" vertical="center"/>
    </xf>
    <xf numFmtId="0" fontId="23" fillId="0" borderId="35" xfId="10" applyFont="1" applyBorder="1" applyAlignment="1">
      <alignment horizontal="center" vertical="center"/>
    </xf>
    <xf numFmtId="0" fontId="11" fillId="0" borderId="0" xfId="10" applyFont="1" applyBorder="1" applyAlignment="1">
      <alignment horizontal="right" vertical="center"/>
    </xf>
    <xf numFmtId="0" fontId="11" fillId="0" borderId="0" xfId="10" applyFont="1" applyBorder="1" applyAlignment="1">
      <alignment horizontal="center" vertical="center"/>
    </xf>
    <xf numFmtId="0" fontId="12" fillId="0" borderId="39" xfId="1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60" xfId="8" applyFont="1" applyBorder="1" applyAlignment="1">
      <alignment horizontal="right" vertical="center"/>
    </xf>
    <xf numFmtId="0" fontId="14" fillId="0" borderId="60" xfId="8" applyFont="1" applyBorder="1" applyAlignment="1">
      <alignment vertical="center"/>
    </xf>
    <xf numFmtId="0" fontId="0" fillId="0" borderId="60" xfId="0" applyBorder="1" applyAlignment="1">
      <alignment vertical="center"/>
    </xf>
    <xf numFmtId="184" fontId="14" fillId="0" borderId="60" xfId="7" applyNumberFormat="1" applyFont="1" applyBorder="1" applyAlignment="1">
      <alignment horizontal="right" vertical="center"/>
    </xf>
    <xf numFmtId="0" fontId="0" fillId="2" borderId="60" xfId="0" applyFill="1" applyBorder="1" applyAlignment="1">
      <alignment vertical="center"/>
    </xf>
    <xf numFmtId="184" fontId="14" fillId="2" borderId="60" xfId="7" applyNumberFormat="1" applyFont="1" applyFill="1" applyBorder="1" applyAlignment="1">
      <alignment horizontal="right" vertical="center"/>
    </xf>
    <xf numFmtId="0" fontId="10" fillId="0" borderId="60" xfId="8" applyFont="1" applyBorder="1" applyAlignment="1">
      <alignment horizontal="right" vertical="center"/>
    </xf>
    <xf numFmtId="179" fontId="10" fillId="0" borderId="60" xfId="8" applyNumberFormat="1" applyFont="1" applyBorder="1" applyAlignment="1">
      <alignment horizontal="right" vertical="center"/>
    </xf>
    <xf numFmtId="179" fontId="10" fillId="2" borderId="60" xfId="8" applyNumberFormat="1" applyFont="1" applyFill="1" applyBorder="1" applyAlignment="1">
      <alignment horizontal="right" vertical="center"/>
    </xf>
    <xf numFmtId="0" fontId="24" fillId="0" borderId="60" xfId="8" applyFont="1" applyBorder="1" applyAlignment="1">
      <alignment vertical="center"/>
    </xf>
    <xf numFmtId="179" fontId="11" fillId="2" borderId="60" xfId="8" applyNumberFormat="1" applyFont="1" applyFill="1" applyBorder="1" applyAlignment="1">
      <alignment horizontal="right" vertical="center"/>
    </xf>
    <xf numFmtId="186" fontId="0" fillId="2" borderId="60" xfId="0" applyNumberFormat="1" applyFill="1" applyBorder="1" applyAlignment="1">
      <alignment vertical="center"/>
    </xf>
    <xf numFmtId="186" fontId="0" fillId="0" borderId="0" xfId="0" applyNumberFormat="1" applyAlignment="1">
      <alignment vertical="center"/>
    </xf>
    <xf numFmtId="0" fontId="25" fillId="0" borderId="6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12" xfId="8" applyFont="1" applyFill="1" applyBorder="1" applyAlignment="1">
      <alignment vertical="center" shrinkToFit="1"/>
    </xf>
    <xf numFmtId="0" fontId="13" fillId="0" borderId="12" xfId="8" applyFill="1" applyBorder="1" applyAlignment="1">
      <alignment vertical="center" shrinkToFit="1"/>
    </xf>
    <xf numFmtId="179" fontId="10" fillId="0" borderId="12" xfId="8" applyNumberFormat="1" applyFont="1" applyFill="1" applyBorder="1" applyAlignment="1">
      <alignment vertical="center"/>
    </xf>
    <xf numFmtId="179" fontId="19" fillId="0" borderId="12" xfId="8" applyNumberFormat="1" applyFont="1" applyFill="1" applyBorder="1" applyAlignment="1">
      <alignment vertical="center"/>
    </xf>
    <xf numFmtId="185" fontId="10" fillId="0" borderId="0" xfId="8" applyNumberFormat="1" applyFont="1" applyFill="1" applyBorder="1" applyAlignment="1">
      <alignment horizontal="right" vertical="center"/>
    </xf>
    <xf numFmtId="0" fontId="12" fillId="0" borderId="29" xfId="10" applyFont="1" applyFill="1" applyBorder="1" applyAlignment="1">
      <alignment horizontal="distributed" vertical="center"/>
    </xf>
    <xf numFmtId="0" fontId="12" fillId="0" borderId="29" xfId="10" applyFont="1" applyFill="1" applyBorder="1" applyAlignment="1">
      <alignment vertical="center"/>
    </xf>
    <xf numFmtId="0" fontId="12" fillId="0" borderId="26" xfId="10" applyFont="1" applyFill="1" applyBorder="1" applyAlignment="1">
      <alignment horizontal="left" vertical="center"/>
    </xf>
    <xf numFmtId="0" fontId="12" fillId="0" borderId="1" xfId="10" applyFont="1" applyFill="1" applyBorder="1" applyAlignment="1">
      <alignment horizontal="distributed" vertical="center"/>
    </xf>
    <xf numFmtId="182" fontId="11" fillId="0" borderId="32" xfId="10" applyNumberFormat="1" applyFont="1" applyFill="1" applyBorder="1" applyAlignment="1">
      <alignment horizontal="center" vertical="center"/>
    </xf>
    <xf numFmtId="181" fontId="11" fillId="0" borderId="47" xfId="10" applyNumberFormat="1" applyFont="1" applyFill="1" applyBorder="1" applyAlignment="1">
      <alignment horizontal="center" vertical="center"/>
    </xf>
    <xf numFmtId="0" fontId="12" fillId="0" borderId="38" xfId="10" applyFont="1" applyFill="1" applyBorder="1" applyAlignment="1">
      <alignment horizontal="left" vertical="center"/>
    </xf>
    <xf numFmtId="0" fontId="12" fillId="0" borderId="8" xfId="10" applyFont="1" applyFill="1" applyBorder="1" applyAlignment="1">
      <alignment horizontal="distributed" vertical="center"/>
    </xf>
    <xf numFmtId="182" fontId="11" fillId="0" borderId="39" xfId="10" applyNumberFormat="1" applyFont="1" applyFill="1" applyBorder="1" applyAlignment="1">
      <alignment horizontal="center" vertical="center"/>
    </xf>
    <xf numFmtId="181" fontId="11" fillId="0" borderId="36" xfId="10" applyNumberFormat="1" applyFont="1" applyFill="1" applyBorder="1" applyAlignment="1">
      <alignment horizontal="center" vertical="center"/>
    </xf>
    <xf numFmtId="181" fontId="11" fillId="0" borderId="58" xfId="10" applyNumberFormat="1" applyFont="1" applyFill="1" applyBorder="1" applyAlignment="1">
      <alignment horizontal="center" vertical="center"/>
    </xf>
    <xf numFmtId="0" fontId="11" fillId="0" borderId="51" xfId="10" applyFont="1" applyFill="1" applyBorder="1" applyAlignment="1">
      <alignment horizontal="center" vertical="center"/>
    </xf>
    <xf numFmtId="0" fontId="11" fillId="0" borderId="17" xfId="10" applyFont="1" applyFill="1" applyBorder="1" applyAlignment="1">
      <alignment horizontal="left" vertical="center"/>
    </xf>
    <xf numFmtId="0" fontId="11" fillId="0" borderId="17" xfId="10" applyFont="1" applyFill="1" applyBorder="1" applyAlignment="1">
      <alignment vertical="center"/>
    </xf>
    <xf numFmtId="0" fontId="11" fillId="0" borderId="18" xfId="10" applyFont="1" applyFill="1" applyBorder="1" applyAlignment="1">
      <alignment horizontal="left" vertical="center"/>
    </xf>
    <xf numFmtId="183" fontId="25" fillId="0" borderId="8" xfId="10" applyNumberFormat="1" applyFont="1" applyFill="1" applyBorder="1" applyAlignment="1">
      <alignment horizontal="distributed" vertical="center"/>
    </xf>
    <xf numFmtId="181" fontId="11" fillId="0" borderId="29" xfId="10" applyNumberFormat="1" applyFont="1" applyFill="1" applyBorder="1" applyAlignment="1">
      <alignment vertical="center"/>
    </xf>
    <xf numFmtId="181" fontId="11" fillId="0" borderId="47" xfId="10" applyNumberFormat="1" applyFont="1" applyFill="1" applyBorder="1" applyAlignment="1">
      <alignment vertical="center"/>
    </xf>
    <xf numFmtId="0" fontId="11" fillId="0" borderId="40" xfId="10" applyFont="1" applyFill="1" applyBorder="1" applyAlignment="1">
      <alignment horizontal="left" vertical="center"/>
    </xf>
    <xf numFmtId="0" fontId="0" fillId="0" borderId="29" xfId="0" applyFill="1" applyBorder="1" applyAlignment="1">
      <alignment vertical="center"/>
    </xf>
    <xf numFmtId="0" fontId="11" fillId="0" borderId="26" xfId="10" applyFont="1" applyFill="1" applyBorder="1" applyAlignment="1">
      <alignment horizontal="left" vertical="center"/>
    </xf>
    <xf numFmtId="0" fontId="23" fillId="0" borderId="12" xfId="10" applyFont="1" applyBorder="1" applyAlignment="1">
      <alignment horizontal="center" vertical="center" wrapText="1"/>
    </xf>
    <xf numFmtId="0" fontId="23" fillId="0" borderId="0" xfId="10" applyFont="1" applyBorder="1" applyAlignment="1">
      <alignment horizontal="center" vertical="center" wrapText="1"/>
    </xf>
    <xf numFmtId="179" fontId="11" fillId="0" borderId="12" xfId="10" applyNumberFormat="1" applyFont="1" applyBorder="1" applyAlignment="1">
      <alignment horizontal="left" vertical="center"/>
    </xf>
    <xf numFmtId="179" fontId="22" fillId="0" borderId="0" xfId="10" applyNumberFormat="1" applyFont="1" applyBorder="1" applyAlignment="1">
      <alignment horizontal="left" vertical="center"/>
    </xf>
    <xf numFmtId="185" fontId="14" fillId="0" borderId="13" xfId="8" applyNumberFormat="1" applyFont="1" applyFill="1" applyBorder="1" applyAlignment="1">
      <alignment horizontal="right" vertical="center"/>
    </xf>
    <xf numFmtId="184" fontId="14" fillId="0" borderId="14" xfId="7" applyNumberFormat="1" applyFont="1" applyFill="1" applyBorder="1" applyAlignment="1">
      <alignment horizontal="right" vertical="center"/>
    </xf>
    <xf numFmtId="185" fontId="14" fillId="0" borderId="1" xfId="8" applyNumberFormat="1" applyFont="1" applyFill="1" applyBorder="1" applyAlignment="1">
      <alignment horizontal="right" vertical="center"/>
    </xf>
    <xf numFmtId="184" fontId="14" fillId="0" borderId="2" xfId="7" applyNumberFormat="1" applyFont="1" applyFill="1" applyBorder="1" applyAlignment="1">
      <alignment horizontal="right" vertical="center"/>
    </xf>
    <xf numFmtId="185" fontId="11" fillId="0" borderId="13" xfId="8" applyNumberFormat="1" applyFont="1" applyFill="1" applyBorder="1" applyAlignment="1">
      <alignment horizontal="right" vertical="center"/>
    </xf>
    <xf numFmtId="185" fontId="11" fillId="0" borderId="46" xfId="8" applyNumberFormat="1" applyFont="1" applyFill="1" applyBorder="1" applyAlignment="1">
      <alignment horizontal="right" vertical="center"/>
    </xf>
    <xf numFmtId="185" fontId="11" fillId="0" borderId="6" xfId="8" applyNumberFormat="1" applyFont="1" applyFill="1" applyBorder="1" applyAlignment="1">
      <alignment horizontal="right" vertical="center"/>
    </xf>
    <xf numFmtId="185" fontId="11" fillId="0" borderId="7" xfId="8" applyNumberFormat="1" applyFont="1" applyFill="1" applyBorder="1" applyAlignment="1">
      <alignment horizontal="right" vertical="center"/>
    </xf>
    <xf numFmtId="185" fontId="11" fillId="0" borderId="1" xfId="8" applyNumberFormat="1" applyFont="1" applyFill="1" applyBorder="1" applyAlignment="1">
      <alignment horizontal="right" vertical="center"/>
    </xf>
    <xf numFmtId="185" fontId="11" fillId="0" borderId="26" xfId="8" applyNumberFormat="1" applyFont="1" applyFill="1" applyBorder="1" applyAlignment="1">
      <alignment horizontal="right" vertical="center"/>
    </xf>
    <xf numFmtId="185" fontId="11" fillId="0" borderId="2" xfId="8" applyNumberFormat="1" applyFont="1" applyFill="1" applyBorder="1" applyAlignment="1">
      <alignment horizontal="right" vertical="center"/>
    </xf>
    <xf numFmtId="185" fontId="11" fillId="0" borderId="3" xfId="8" applyNumberFormat="1" applyFont="1" applyFill="1" applyBorder="1" applyAlignment="1">
      <alignment horizontal="right" vertical="center"/>
    </xf>
    <xf numFmtId="185" fontId="11" fillId="0" borderId="38" xfId="8" applyNumberFormat="1" applyFont="1" applyFill="1" applyBorder="1" applyAlignment="1">
      <alignment horizontal="right" vertical="center"/>
    </xf>
    <xf numFmtId="185" fontId="11" fillId="0" borderId="8" xfId="8" applyNumberFormat="1" applyFont="1" applyFill="1" applyBorder="1" applyAlignment="1">
      <alignment horizontal="right" vertical="center"/>
    </xf>
    <xf numFmtId="185" fontId="11" fillId="0" borderId="4" xfId="8" applyNumberFormat="1" applyFont="1" applyFill="1" applyBorder="1" applyAlignment="1">
      <alignment horizontal="right" vertical="center"/>
    </xf>
    <xf numFmtId="179" fontId="10" fillId="0" borderId="19" xfId="8" applyNumberFormat="1" applyFont="1" applyFill="1" applyBorder="1" applyAlignment="1">
      <alignment horizontal="right" vertical="center"/>
    </xf>
    <xf numFmtId="185" fontId="10" fillId="0" borderId="8" xfId="8" applyNumberFormat="1" applyFont="1" applyFill="1" applyBorder="1" applyAlignment="1">
      <alignment horizontal="center" vertical="center"/>
    </xf>
    <xf numFmtId="185" fontId="10" fillId="0" borderId="8" xfId="8" applyNumberFormat="1" applyFont="1" applyFill="1" applyBorder="1" applyAlignment="1">
      <alignment horizontal="right" vertical="center"/>
    </xf>
    <xf numFmtId="179" fontId="11" fillId="0" borderId="1" xfId="9" applyNumberFormat="1" applyFont="1" applyFill="1" applyBorder="1" applyAlignment="1">
      <alignment horizontal="right" vertical="center"/>
    </xf>
    <xf numFmtId="179" fontId="11" fillId="0" borderId="32" xfId="9" applyNumberFormat="1" applyFont="1" applyFill="1" applyBorder="1" applyAlignment="1">
      <alignment horizontal="right" vertical="center"/>
    </xf>
    <xf numFmtId="179" fontId="11" fillId="0" borderId="2" xfId="9" applyNumberFormat="1" applyFont="1" applyFill="1" applyBorder="1" applyAlignment="1">
      <alignment horizontal="right" vertical="center"/>
    </xf>
    <xf numFmtId="179" fontId="11" fillId="0" borderId="26" xfId="9" applyNumberFormat="1" applyFont="1" applyFill="1" applyBorder="1" applyAlignment="1">
      <alignment horizontal="right" vertical="center"/>
    </xf>
    <xf numFmtId="179" fontId="11" fillId="0" borderId="3" xfId="9" applyNumberFormat="1" applyFont="1" applyFill="1" applyBorder="1" applyAlignment="1">
      <alignment horizontal="right" vertical="center"/>
    </xf>
    <xf numFmtId="179" fontId="11" fillId="0" borderId="28" xfId="9" applyNumberFormat="1" applyFont="1" applyFill="1" applyBorder="1" applyAlignment="1">
      <alignment horizontal="right" vertical="center"/>
    </xf>
    <xf numFmtId="181" fontId="11" fillId="0" borderId="29" xfId="10" applyNumberFormat="1" applyFont="1" applyFill="1" applyBorder="1" applyAlignment="1">
      <alignment horizontal="center" vertical="center"/>
    </xf>
    <xf numFmtId="0" fontId="11" fillId="0" borderId="0" xfId="10" applyFont="1" applyBorder="1" applyAlignment="1">
      <alignment horizontal="left" vertical="center"/>
    </xf>
    <xf numFmtId="0" fontId="29" fillId="0" borderId="29" xfId="10" applyFont="1" applyFill="1" applyBorder="1" applyAlignment="1">
      <alignment horizontal="distributed" vertical="center"/>
    </xf>
    <xf numFmtId="0" fontId="29" fillId="0" borderId="29" xfId="10" applyFont="1" applyFill="1" applyBorder="1" applyAlignment="1">
      <alignment vertical="center"/>
    </xf>
    <xf numFmtId="0" fontId="29" fillId="0" borderId="26" xfId="10" applyFont="1" applyFill="1" applyBorder="1" applyAlignment="1">
      <alignment horizontal="left" vertical="center"/>
    </xf>
    <xf numFmtId="0" fontId="29" fillId="0" borderId="1" xfId="10" applyFont="1" applyFill="1" applyBorder="1" applyAlignment="1">
      <alignment horizontal="distributed" vertical="center"/>
    </xf>
    <xf numFmtId="182" fontId="27" fillId="0" borderId="32" xfId="10" applyNumberFormat="1" applyFont="1" applyFill="1" applyBorder="1" applyAlignment="1">
      <alignment horizontal="center" vertical="center"/>
    </xf>
    <xf numFmtId="181" fontId="27" fillId="0" borderId="29" xfId="10" applyNumberFormat="1" applyFont="1" applyFill="1" applyBorder="1" applyAlignment="1">
      <alignment horizontal="center" vertical="center"/>
    </xf>
    <xf numFmtId="181" fontId="27" fillId="0" borderId="47" xfId="10" applyNumberFormat="1" applyFont="1" applyFill="1" applyBorder="1" applyAlignment="1">
      <alignment horizontal="center" vertical="center"/>
    </xf>
    <xf numFmtId="0" fontId="12" fillId="0" borderId="29" xfId="10" applyFont="1" applyBorder="1" applyAlignment="1">
      <alignment horizontal="center" vertical="center"/>
    </xf>
    <xf numFmtId="0" fontId="12" fillId="0" borderId="33" xfId="10" applyFont="1" applyBorder="1" applyAlignment="1">
      <alignment horizontal="left" vertical="center"/>
    </xf>
    <xf numFmtId="0" fontId="12" fillId="0" borderId="36" xfId="10" applyFont="1" applyFill="1" applyBorder="1" applyAlignment="1">
      <alignment horizontal="distributed" vertical="center"/>
    </xf>
    <xf numFmtId="0" fontId="12" fillId="0" borderId="36" xfId="10" applyFont="1" applyFill="1" applyBorder="1" applyAlignment="1">
      <alignment horizontal="center" vertical="center"/>
    </xf>
    <xf numFmtId="0" fontId="12" fillId="0" borderId="38" xfId="10" applyFont="1" applyFill="1" applyBorder="1" applyAlignment="1">
      <alignment horizontal="center" vertical="center"/>
    </xf>
    <xf numFmtId="0" fontId="11" fillId="0" borderId="36" xfId="10" applyFont="1" applyFill="1" applyBorder="1" applyAlignment="1">
      <alignment horizontal="center" vertical="center" textRotation="255"/>
    </xf>
    <xf numFmtId="0" fontId="11" fillId="0" borderId="58" xfId="10" applyFont="1" applyFill="1" applyBorder="1" applyAlignment="1">
      <alignment horizontal="center" vertical="center"/>
    </xf>
    <xf numFmtId="183" fontId="12" fillId="0" borderId="1" xfId="10" applyNumberFormat="1" applyFont="1" applyFill="1" applyBorder="1" applyAlignment="1">
      <alignment horizontal="distributed" vertical="center"/>
    </xf>
    <xf numFmtId="182" fontId="12" fillId="0" borderId="1" xfId="10" applyNumberFormat="1" applyFont="1" applyFill="1" applyBorder="1" applyAlignment="1">
      <alignment horizontal="distributed" vertical="center"/>
    </xf>
    <xf numFmtId="181" fontId="12" fillId="0" borderId="1" xfId="10" applyNumberFormat="1" applyFont="1" applyFill="1" applyBorder="1" applyAlignment="1">
      <alignment horizontal="distributed" vertical="center"/>
    </xf>
    <xf numFmtId="0" fontId="12" fillId="0" borderId="36" xfId="10" applyFont="1" applyFill="1" applyBorder="1" applyAlignment="1">
      <alignment vertical="center"/>
    </xf>
    <xf numFmtId="182" fontId="12" fillId="0" borderId="8" xfId="10" applyNumberFormat="1" applyFont="1" applyFill="1" applyBorder="1" applyAlignment="1">
      <alignment horizontal="distributed" vertical="center"/>
    </xf>
    <xf numFmtId="0" fontId="12" fillId="0" borderId="0" xfId="10" applyFont="1" applyFill="1" applyBorder="1" applyAlignment="1">
      <alignment horizontal="distributed" vertical="center"/>
    </xf>
    <xf numFmtId="0" fontId="12" fillId="0" borderId="0" xfId="10" applyFont="1" applyFill="1" applyBorder="1" applyAlignment="1">
      <alignment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13" xfId="10" applyFont="1" applyFill="1" applyBorder="1" applyAlignment="1">
      <alignment horizontal="distributed" vertical="center"/>
    </xf>
    <xf numFmtId="182" fontId="11" fillId="0" borderId="37" xfId="10" applyNumberFormat="1" applyFont="1" applyFill="1" applyBorder="1" applyAlignment="1">
      <alignment horizontal="center" vertical="center"/>
    </xf>
    <xf numFmtId="181" fontId="11" fillId="0" borderId="17" xfId="10" applyNumberFormat="1" applyFont="1" applyFill="1" applyBorder="1" applyAlignment="1">
      <alignment horizontal="center" vertical="center"/>
    </xf>
    <xf numFmtId="181" fontId="11" fillId="0" borderId="59" xfId="10" applyNumberFormat="1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horizontal="left" vertical="center"/>
    </xf>
    <xf numFmtId="0" fontId="12" fillId="0" borderId="18" xfId="10" applyFont="1" applyFill="1" applyBorder="1" applyAlignment="1">
      <alignment horizontal="left" vertical="center"/>
    </xf>
    <xf numFmtId="0" fontId="12" fillId="0" borderId="17" xfId="10" applyFont="1" applyFill="1" applyBorder="1" applyAlignment="1">
      <alignment vertical="center"/>
    </xf>
    <xf numFmtId="0" fontId="12" fillId="0" borderId="5" xfId="10" applyFont="1" applyFill="1" applyBorder="1" applyAlignment="1">
      <alignment horizontal="left" vertical="center"/>
    </xf>
    <xf numFmtId="0" fontId="12" fillId="0" borderId="19" xfId="10" applyFont="1" applyFill="1" applyBorder="1" applyAlignment="1">
      <alignment horizontal="distributed" vertical="center"/>
    </xf>
    <xf numFmtId="0" fontId="11" fillId="0" borderId="29" xfId="10" applyFont="1" applyFill="1" applyBorder="1" applyAlignment="1">
      <alignment horizontal="left" vertical="center"/>
    </xf>
    <xf numFmtId="183" fontId="25" fillId="0" borderId="1" xfId="10" applyNumberFormat="1" applyFont="1" applyFill="1" applyBorder="1" applyAlignment="1">
      <alignment horizontal="distributed" vertical="center"/>
    </xf>
    <xf numFmtId="0" fontId="12" fillId="0" borderId="30" xfId="10" applyFont="1" applyFill="1" applyBorder="1" applyAlignment="1">
      <alignment horizontal="distributed" vertical="center"/>
    </xf>
    <xf numFmtId="0" fontId="11" fillId="0" borderId="30" xfId="10" applyFont="1" applyFill="1" applyBorder="1" applyAlignment="1">
      <alignment horizontal="left" vertical="center"/>
    </xf>
    <xf numFmtId="0" fontId="11" fillId="0" borderId="54" xfId="10" applyFont="1" applyFill="1" applyBorder="1" applyAlignment="1">
      <alignment horizontal="left" vertical="center"/>
    </xf>
    <xf numFmtId="183" fontId="25" fillId="0" borderId="3" xfId="10" applyNumberFormat="1" applyFont="1" applyFill="1" applyBorder="1" applyAlignment="1">
      <alignment horizontal="distributed" vertical="center"/>
    </xf>
    <xf numFmtId="182" fontId="11" fillId="0" borderId="33" xfId="10" applyNumberFormat="1" applyFont="1" applyFill="1" applyBorder="1" applyAlignment="1">
      <alignment horizontal="center" vertical="center"/>
    </xf>
    <xf numFmtId="181" fontId="11" fillId="0" borderId="30" xfId="10" applyNumberFormat="1" applyFont="1" applyFill="1" applyBorder="1" applyAlignment="1">
      <alignment horizontal="center" vertical="center"/>
    </xf>
    <xf numFmtId="181" fontId="11" fillId="0" borderId="48" xfId="10" applyNumberFormat="1" applyFont="1" applyFill="1" applyBorder="1" applyAlignment="1">
      <alignment horizontal="center" vertical="center"/>
    </xf>
    <xf numFmtId="0" fontId="11" fillId="0" borderId="34" xfId="10" applyFont="1" applyFill="1" applyBorder="1" applyAlignment="1">
      <alignment horizontal="center" vertical="center"/>
    </xf>
    <xf numFmtId="0" fontId="11" fillId="0" borderId="32" xfId="10" applyFont="1" applyFill="1" applyBorder="1" applyAlignment="1">
      <alignment horizontal="left" vertical="center"/>
    </xf>
    <xf numFmtId="0" fontId="11" fillId="0" borderId="29" xfId="10" applyFont="1" applyFill="1" applyBorder="1" applyAlignment="1">
      <alignment vertical="center"/>
    </xf>
    <xf numFmtId="0" fontId="11" fillId="0" borderId="36" xfId="10" applyFont="1" applyFill="1" applyBorder="1" applyAlignment="1">
      <alignment horizontal="left" vertical="center"/>
    </xf>
    <xf numFmtId="0" fontId="11" fillId="0" borderId="36" xfId="10" applyFont="1" applyFill="1" applyBorder="1" applyAlignment="1">
      <alignment vertical="center"/>
    </xf>
    <xf numFmtId="0" fontId="11" fillId="0" borderId="38" xfId="10" applyFont="1" applyFill="1" applyBorder="1" applyAlignment="1">
      <alignment horizontal="left" vertical="center"/>
    </xf>
    <xf numFmtId="182" fontId="25" fillId="0" borderId="26" xfId="10" applyNumberFormat="1" applyFont="1" applyFill="1" applyBorder="1" applyAlignment="1">
      <alignment horizontal="distributed" vertical="center"/>
    </xf>
    <xf numFmtId="0" fontId="11" fillId="0" borderId="39" xfId="10" applyFont="1" applyFill="1" applyBorder="1" applyAlignment="1">
      <alignment horizontal="left" vertical="center"/>
    </xf>
    <xf numFmtId="182" fontId="25" fillId="0" borderId="38" xfId="10" applyNumberFormat="1" applyFont="1" applyFill="1" applyBorder="1" applyAlignment="1">
      <alignment horizontal="distributed" vertical="center"/>
    </xf>
    <xf numFmtId="183" fontId="25" fillId="0" borderId="1" xfId="10" applyNumberFormat="1" applyFont="1" applyFill="1" applyBorder="1" applyAlignment="1">
      <alignment vertical="center" shrinkToFit="1"/>
    </xf>
    <xf numFmtId="0" fontId="0" fillId="0" borderId="47" xfId="0" applyFill="1" applyBorder="1" applyAlignment="1"/>
    <xf numFmtId="0" fontId="12" fillId="0" borderId="17" xfId="10" applyFont="1" applyFill="1" applyBorder="1" applyAlignment="1">
      <alignment horizontal="distributed" vertical="center"/>
    </xf>
    <xf numFmtId="182" fontId="25" fillId="0" borderId="13" xfId="10" applyNumberFormat="1" applyFont="1" applyFill="1" applyBorder="1" applyAlignment="1">
      <alignment horizontal="distributed" vertical="center"/>
    </xf>
    <xf numFmtId="0" fontId="25" fillId="0" borderId="1" xfId="10" applyFont="1" applyFill="1" applyBorder="1" applyAlignment="1">
      <alignment horizontal="distributed" vertical="center"/>
    </xf>
    <xf numFmtId="0" fontId="25" fillId="0" borderId="1" xfId="10" applyFont="1" applyFill="1" applyBorder="1" applyAlignment="1">
      <alignment horizontal="center" vertical="center"/>
    </xf>
    <xf numFmtId="0" fontId="25" fillId="0" borderId="8" xfId="10" applyFont="1" applyFill="1" applyBorder="1" applyAlignment="1">
      <alignment horizontal="distributed" vertical="center"/>
    </xf>
    <xf numFmtId="0" fontId="11" fillId="0" borderId="35" xfId="10" applyFont="1" applyFill="1" applyBorder="1" applyAlignment="1">
      <alignment horizontal="center" vertical="center"/>
    </xf>
    <xf numFmtId="0" fontId="11" fillId="0" borderId="30" xfId="10" applyFont="1" applyFill="1" applyBorder="1" applyAlignment="1">
      <alignment vertical="center"/>
    </xf>
    <xf numFmtId="0" fontId="11" fillId="0" borderId="30" xfId="10" applyFont="1" applyFill="1" applyBorder="1" applyAlignment="1">
      <alignment horizontal="distributed" vertical="center"/>
    </xf>
    <xf numFmtId="0" fontId="25" fillId="0" borderId="3" xfId="10" applyFont="1" applyFill="1" applyBorder="1" applyAlignment="1">
      <alignment horizontal="distributed" vertical="center"/>
    </xf>
    <xf numFmtId="0" fontId="0" fillId="0" borderId="30" xfId="0" applyFill="1" applyBorder="1" applyAlignment="1">
      <alignment horizontal="center" vertical="center"/>
    </xf>
    <xf numFmtId="0" fontId="11" fillId="0" borderId="0" xfId="9" applyFont="1" applyAlignment="1">
      <alignment vertical="center"/>
    </xf>
    <xf numFmtId="179" fontId="11" fillId="0" borderId="33" xfId="9" applyNumberFormat="1" applyFont="1" applyFill="1" applyBorder="1" applyAlignment="1">
      <alignment horizontal="right" vertical="center"/>
    </xf>
    <xf numFmtId="0" fontId="12" fillId="0" borderId="2" xfId="9" applyFont="1" applyFill="1" applyBorder="1" applyAlignment="1">
      <alignment vertical="center" wrapText="1"/>
    </xf>
    <xf numFmtId="0" fontId="11" fillId="0" borderId="32" xfId="9" applyFont="1" applyFill="1" applyBorder="1" applyAlignment="1">
      <alignment horizontal="right" vertical="center" wrapText="1"/>
    </xf>
    <xf numFmtId="0" fontId="10" fillId="0" borderId="1" xfId="9" applyFont="1" applyFill="1" applyBorder="1" applyAlignment="1">
      <alignment vertical="center" wrapText="1"/>
    </xf>
    <xf numFmtId="187" fontId="10" fillId="0" borderId="34" xfId="9" applyNumberFormat="1" applyFont="1" applyFill="1" applyBorder="1" applyAlignment="1">
      <alignment horizontal="center" vertical="center"/>
    </xf>
    <xf numFmtId="0" fontId="11" fillId="0" borderId="2" xfId="9" applyFont="1" applyFill="1" applyBorder="1" applyAlignment="1">
      <alignment vertical="center"/>
    </xf>
    <xf numFmtId="0" fontId="11" fillId="0" borderId="32" xfId="9" applyFont="1" applyFill="1" applyBorder="1" applyAlignment="1">
      <alignment horizontal="right" vertical="center"/>
    </xf>
    <xf numFmtId="0" fontId="11" fillId="0" borderId="1" xfId="9" applyFont="1" applyFill="1" applyBorder="1" applyAlignment="1">
      <alignment vertical="center"/>
    </xf>
    <xf numFmtId="0" fontId="11" fillId="0" borderId="1" xfId="9" applyFont="1" applyFill="1" applyBorder="1" applyAlignment="1">
      <alignment vertical="center" shrinkToFit="1"/>
    </xf>
    <xf numFmtId="0" fontId="11" fillId="0" borderId="1" xfId="9" applyFont="1" applyFill="1" applyBorder="1" applyAlignment="1">
      <alignment vertical="center" wrapText="1"/>
    </xf>
    <xf numFmtId="0" fontId="11" fillId="0" borderId="47" xfId="9" applyFont="1" applyFill="1" applyBorder="1" applyAlignment="1">
      <alignment vertical="center"/>
    </xf>
    <xf numFmtId="0" fontId="11" fillId="0" borderId="59" xfId="9" applyFont="1" applyFill="1" applyBorder="1" applyAlignment="1">
      <alignment vertical="center"/>
    </xf>
    <xf numFmtId="179" fontId="11" fillId="0" borderId="13" xfId="9" applyNumberFormat="1" applyFont="1" applyFill="1" applyBorder="1" applyAlignment="1">
      <alignment horizontal="right" vertical="center"/>
    </xf>
    <xf numFmtId="0" fontId="11" fillId="0" borderId="37" xfId="9" applyFont="1" applyFill="1" applyBorder="1" applyAlignment="1">
      <alignment horizontal="right" vertical="center"/>
    </xf>
    <xf numFmtId="0" fontId="10" fillId="0" borderId="13" xfId="9" applyFont="1" applyFill="1" applyBorder="1" applyAlignment="1">
      <alignment vertical="center"/>
    </xf>
    <xf numFmtId="187" fontId="10" fillId="0" borderId="51" xfId="9" applyNumberFormat="1" applyFont="1" applyFill="1" applyBorder="1" applyAlignment="1">
      <alignment horizontal="center" vertical="center"/>
    </xf>
    <xf numFmtId="0" fontId="10" fillId="0" borderId="32" xfId="9" applyFont="1" applyFill="1" applyBorder="1" applyAlignment="1">
      <alignment vertical="center"/>
    </xf>
    <xf numFmtId="187" fontId="10" fillId="0" borderId="25" xfId="9" applyNumberFormat="1" applyFont="1" applyFill="1" applyBorder="1" applyAlignment="1">
      <alignment horizontal="center" vertical="center"/>
    </xf>
    <xf numFmtId="0" fontId="11" fillId="0" borderId="0" xfId="9" applyFont="1" applyBorder="1" applyAlignment="1">
      <alignment vertical="center"/>
    </xf>
    <xf numFmtId="179" fontId="11" fillId="0" borderId="8" xfId="9" applyNumberFormat="1" applyFont="1" applyFill="1" applyBorder="1" applyAlignment="1">
      <alignment horizontal="right" vertical="center"/>
    </xf>
    <xf numFmtId="0" fontId="11" fillId="0" borderId="39" xfId="9" applyFont="1" applyFill="1" applyBorder="1" applyAlignment="1">
      <alignment horizontal="right" vertical="center"/>
    </xf>
    <xf numFmtId="0" fontId="10" fillId="0" borderId="1" xfId="9" applyFont="1" applyFill="1" applyBorder="1" applyAlignment="1">
      <alignment vertical="center"/>
    </xf>
    <xf numFmtId="0" fontId="11" fillId="0" borderId="24" xfId="9" applyFont="1" applyFill="1" applyBorder="1" applyAlignment="1">
      <alignment vertical="center"/>
    </xf>
    <xf numFmtId="179" fontId="11" fillId="0" borderId="39" xfId="9" applyNumberFormat="1" applyFont="1" applyFill="1" applyBorder="1" applyAlignment="1">
      <alignment horizontal="right" vertical="center"/>
    </xf>
    <xf numFmtId="0" fontId="11" fillId="0" borderId="12" xfId="9" applyFont="1" applyBorder="1" applyAlignment="1">
      <alignment vertical="center"/>
    </xf>
    <xf numFmtId="0" fontId="0" fillId="0" borderId="0" xfId="10" applyFont="1" applyBorder="1" applyAlignment="1">
      <alignment horizontal="left" vertical="center"/>
    </xf>
    <xf numFmtId="185" fontId="11" fillId="0" borderId="0" xfId="10" applyNumberFormat="1" applyFont="1" applyBorder="1" applyAlignment="1">
      <alignment horizontal="right" vertical="center"/>
    </xf>
    <xf numFmtId="185" fontId="11" fillId="0" borderId="0" xfId="10" applyNumberFormat="1" applyFont="1" applyFill="1" applyBorder="1" applyAlignment="1">
      <alignment horizontal="right" vertical="center"/>
    </xf>
    <xf numFmtId="179" fontId="12" fillId="0" borderId="1" xfId="8" applyNumberFormat="1" applyFont="1" applyFill="1" applyBorder="1" applyAlignment="1">
      <alignment horizontal="right" vertical="center"/>
    </xf>
    <xf numFmtId="179" fontId="12" fillId="0" borderId="32" xfId="8" applyNumberFormat="1" applyFont="1" applyFill="1" applyBorder="1" applyAlignment="1">
      <alignment horizontal="right" vertical="center"/>
    </xf>
    <xf numFmtId="179" fontId="12" fillId="0" borderId="3" xfId="8" applyNumberFormat="1" applyFont="1" applyFill="1" applyBorder="1" applyAlignment="1">
      <alignment horizontal="right" vertical="center"/>
    </xf>
    <xf numFmtId="179" fontId="12" fillId="0" borderId="13" xfId="8" applyNumberFormat="1" applyFont="1" applyFill="1" applyBorder="1" applyAlignment="1">
      <alignment horizontal="right" vertical="center"/>
    </xf>
    <xf numFmtId="179" fontId="12" fillId="0" borderId="29" xfId="8" applyNumberFormat="1" applyFont="1" applyFill="1" applyBorder="1" applyAlignment="1">
      <alignment horizontal="right" vertical="center"/>
    </xf>
    <xf numFmtId="179" fontId="12" fillId="0" borderId="33" xfId="8" applyNumberFormat="1" applyFont="1" applyFill="1" applyBorder="1" applyAlignment="1">
      <alignment horizontal="right" vertical="center"/>
    </xf>
    <xf numFmtId="179" fontId="12" fillId="0" borderId="30" xfId="8" applyNumberFormat="1" applyFont="1" applyFill="1" applyBorder="1" applyAlignment="1">
      <alignment horizontal="right" vertical="center"/>
    </xf>
    <xf numFmtId="179" fontId="10" fillId="0" borderId="20" xfId="8" applyNumberFormat="1" applyFont="1" applyFill="1" applyBorder="1" applyAlignment="1">
      <alignment horizontal="right" vertical="center"/>
    </xf>
    <xf numFmtId="185" fontId="10" fillId="0" borderId="39" xfId="8" applyNumberFormat="1" applyFont="1" applyFill="1" applyBorder="1" applyAlignment="1">
      <alignment horizontal="right" vertical="center"/>
    </xf>
    <xf numFmtId="0" fontId="11" fillId="0" borderId="60" xfId="0" applyFont="1" applyBorder="1" applyAlignment="1">
      <alignment vertical="center"/>
    </xf>
    <xf numFmtId="0" fontId="11" fillId="0" borderId="29" xfId="10" applyFont="1" applyFill="1" applyBorder="1" applyAlignment="1">
      <alignment horizontal="distributed" vertical="center"/>
    </xf>
    <xf numFmtId="181" fontId="11" fillId="0" borderId="29" xfId="1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1" fillId="0" borderId="36" xfId="10" applyFont="1" applyFill="1" applyBorder="1" applyAlignment="1">
      <alignment horizontal="distributed" vertical="center"/>
    </xf>
    <xf numFmtId="181" fontId="11" fillId="0" borderId="36" xfId="10" applyNumberFormat="1" applyFont="1" applyFill="1" applyBorder="1" applyAlignment="1">
      <alignment horizontal="center" vertical="center"/>
    </xf>
    <xf numFmtId="0" fontId="3" fillId="0" borderId="8" xfId="9" applyFont="1" applyFill="1" applyBorder="1" applyAlignment="1">
      <alignment vertical="center"/>
    </xf>
    <xf numFmtId="0" fontId="3" fillId="0" borderId="39" xfId="9" applyFont="1" applyFill="1" applyBorder="1" applyAlignment="1">
      <alignment vertical="center" shrinkToFit="1"/>
    </xf>
    <xf numFmtId="0" fontId="3" fillId="0" borderId="38" xfId="9" applyFont="1" applyFill="1" applyBorder="1" applyAlignment="1">
      <alignment horizontal="right" vertical="center"/>
    </xf>
    <xf numFmtId="0" fontId="3" fillId="0" borderId="24" xfId="9" applyFont="1" applyFill="1" applyBorder="1" applyAlignment="1">
      <alignment vertical="center" wrapText="1"/>
    </xf>
    <xf numFmtId="0" fontId="3" fillId="0" borderId="19" xfId="9" applyFont="1" applyFill="1" applyBorder="1" applyAlignment="1">
      <alignment vertical="center"/>
    </xf>
    <xf numFmtId="0" fontId="3" fillId="0" borderId="40" xfId="9" applyFont="1" applyFill="1" applyBorder="1" applyAlignment="1">
      <alignment horizontal="left" vertical="center" shrinkToFit="1"/>
    </xf>
    <xf numFmtId="0" fontId="3" fillId="0" borderId="5" xfId="9" applyFont="1" applyFill="1" applyBorder="1" applyAlignment="1">
      <alignment horizontal="right" vertical="center"/>
    </xf>
    <xf numFmtId="0" fontId="3" fillId="0" borderId="20" xfId="9" applyFont="1" applyFill="1" applyBorder="1" applyAlignment="1">
      <alignment vertical="center" wrapText="1"/>
    </xf>
    <xf numFmtId="0" fontId="3" fillId="0" borderId="5" xfId="9" applyFont="1" applyFill="1" applyBorder="1" applyAlignment="1">
      <alignment horizontal="right" vertical="center" wrapText="1"/>
    </xf>
    <xf numFmtId="0" fontId="3" fillId="0" borderId="8" xfId="9" applyFont="1" applyFill="1" applyBorder="1" applyAlignment="1">
      <alignment horizontal="center" vertical="center"/>
    </xf>
    <xf numFmtId="0" fontId="3" fillId="0" borderId="39" xfId="9" applyFont="1" applyFill="1" applyBorder="1" applyAlignment="1">
      <alignment horizontal="left" vertical="center" shrinkToFit="1"/>
    </xf>
    <xf numFmtId="0" fontId="3" fillId="0" borderId="24" xfId="9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center" vertical="center"/>
    </xf>
    <xf numFmtId="0" fontId="3" fillId="0" borderId="20" xfId="9" applyFont="1" applyFill="1" applyBorder="1" applyAlignment="1">
      <alignment horizontal="center" vertical="center" wrapText="1"/>
    </xf>
    <xf numFmtId="0" fontId="3" fillId="0" borderId="13" xfId="9" applyFont="1" applyFill="1" applyBorder="1" applyAlignment="1">
      <alignment vertical="center"/>
    </xf>
    <xf numFmtId="0" fontId="3" fillId="0" borderId="37" xfId="9" applyFont="1" applyFill="1" applyBorder="1" applyAlignment="1">
      <alignment horizontal="left" vertical="center" shrinkToFit="1"/>
    </xf>
    <xf numFmtId="0" fontId="3" fillId="0" borderId="18" xfId="9" applyFont="1" applyFill="1" applyBorder="1" applyAlignment="1">
      <alignment horizontal="right" vertical="center"/>
    </xf>
    <xf numFmtId="0" fontId="3" fillId="0" borderId="14" xfId="9" applyFont="1" applyFill="1" applyBorder="1" applyAlignment="1">
      <alignment vertical="center" wrapText="1"/>
    </xf>
    <xf numFmtId="0" fontId="3" fillId="0" borderId="19" xfId="9" applyFont="1" applyFill="1" applyBorder="1" applyAlignment="1">
      <alignment horizontal="center" vertical="center"/>
    </xf>
    <xf numFmtId="0" fontId="3" fillId="0" borderId="39" xfId="9" applyFont="1" applyFill="1" applyBorder="1" applyAlignment="1">
      <alignment horizontal="left" vertical="center"/>
    </xf>
    <xf numFmtId="0" fontId="3" fillId="0" borderId="40" xfId="9" applyFont="1" applyFill="1" applyBorder="1" applyAlignment="1">
      <alignment horizontal="left" vertical="center"/>
    </xf>
    <xf numFmtId="0" fontId="3" fillId="0" borderId="37" xfId="9" applyFont="1" applyFill="1" applyBorder="1" applyAlignment="1">
      <alignment horizontal="left" vertical="center"/>
    </xf>
    <xf numFmtId="0" fontId="11" fillId="0" borderId="0" xfId="9" applyFont="1" applyFill="1" applyAlignment="1">
      <alignment vertical="center"/>
    </xf>
    <xf numFmtId="0" fontId="3" fillId="0" borderId="21" xfId="9" applyFont="1" applyFill="1" applyBorder="1" applyAlignment="1">
      <alignment vertical="center"/>
    </xf>
    <xf numFmtId="0" fontId="3" fillId="0" borderId="45" xfId="9" applyFont="1" applyFill="1" applyBorder="1" applyAlignment="1">
      <alignment horizontal="left" vertical="center" shrinkToFit="1"/>
    </xf>
    <xf numFmtId="0" fontId="3" fillId="0" borderId="53" xfId="9" applyFont="1" applyFill="1" applyBorder="1" applyAlignment="1">
      <alignment horizontal="right" vertical="center"/>
    </xf>
    <xf numFmtId="0" fontId="3" fillId="0" borderId="22" xfId="9" applyFont="1" applyFill="1" applyBorder="1" applyAlignment="1">
      <alignment vertical="center" wrapText="1"/>
    </xf>
    <xf numFmtId="0" fontId="0" fillId="0" borderId="0" xfId="9" applyFont="1" applyBorder="1" applyAlignment="1">
      <alignment vertical="center"/>
    </xf>
    <xf numFmtId="0" fontId="3" fillId="2" borderId="0" xfId="9" applyFont="1" applyFill="1" applyBorder="1" applyAlignment="1">
      <alignment horizontal="left" vertical="center" shrinkToFit="1"/>
    </xf>
    <xf numFmtId="0" fontId="3" fillId="2" borderId="0" xfId="9" applyFont="1" applyFill="1" applyBorder="1" applyAlignment="1">
      <alignment horizontal="right" vertical="center"/>
    </xf>
    <xf numFmtId="0" fontId="3" fillId="2" borderId="0" xfId="9" applyFont="1" applyFill="1" applyBorder="1" applyAlignment="1">
      <alignment horizontal="center" vertical="center" wrapText="1"/>
    </xf>
    <xf numFmtId="0" fontId="3" fillId="2" borderId="0" xfId="9" applyFont="1" applyFill="1" applyBorder="1" applyAlignment="1">
      <alignment vertical="center" wrapText="1"/>
    </xf>
    <xf numFmtId="0" fontId="14" fillId="0" borderId="0" xfId="9" applyFont="1" applyFill="1" applyBorder="1" applyAlignment="1">
      <alignment horizontal="center" vertical="center" wrapText="1"/>
    </xf>
    <xf numFmtId="0" fontId="14" fillId="0" borderId="0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center"/>
    </xf>
    <xf numFmtId="0" fontId="3" fillId="0" borderId="0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horizontal="left" vertical="center" shrinkToFit="1"/>
    </xf>
    <xf numFmtId="0" fontId="3" fillId="0" borderId="0" xfId="9" applyFont="1" applyFill="1" applyBorder="1" applyAlignment="1">
      <alignment horizontal="right" vertical="center"/>
    </xf>
    <xf numFmtId="0" fontId="3" fillId="0" borderId="0" xfId="9" applyFont="1" applyFill="1" applyBorder="1" applyAlignment="1">
      <alignment vertical="center" wrapText="1"/>
    </xf>
    <xf numFmtId="0" fontId="3" fillId="0" borderId="1" xfId="9" applyFont="1" applyFill="1" applyBorder="1" applyAlignment="1">
      <alignment horizontal="center" vertical="center"/>
    </xf>
    <xf numFmtId="0" fontId="0" fillId="0" borderId="0" xfId="8" applyFont="1" applyFill="1" applyAlignment="1">
      <alignment vertical="center"/>
    </xf>
    <xf numFmtId="0" fontId="11" fillId="0" borderId="0" xfId="8" applyFont="1" applyFill="1"/>
    <xf numFmtId="0" fontId="11" fillId="0" borderId="0" xfId="8" applyFont="1" applyFill="1" applyAlignment="1">
      <alignment horizontal="right" vertical="center"/>
    </xf>
    <xf numFmtId="0" fontId="12" fillId="0" borderId="0" xfId="8" applyFont="1" applyFill="1" applyBorder="1" applyAlignment="1">
      <alignment horizontal="left"/>
    </xf>
    <xf numFmtId="0" fontId="17" fillId="0" borderId="5" xfId="8" applyFont="1" applyFill="1" applyBorder="1" applyAlignment="1">
      <alignment horizontal="left"/>
    </xf>
    <xf numFmtId="0" fontId="11" fillId="0" borderId="0" xfId="8" applyFont="1" applyFill="1" applyBorder="1" applyAlignment="1">
      <alignment horizontal="left" vertical="center"/>
    </xf>
    <xf numFmtId="0" fontId="11" fillId="0" borderId="0" xfId="8" applyFont="1" applyFill="1" applyBorder="1"/>
    <xf numFmtId="0" fontId="11" fillId="0" borderId="0" xfId="8" applyFont="1" applyFill="1" applyAlignment="1">
      <alignment horizontal="center" vertical="center" textRotation="255"/>
    </xf>
    <xf numFmtId="0" fontId="11" fillId="0" borderId="0" xfId="8" applyFont="1" applyFill="1" applyAlignment="1">
      <alignment horizontal="center" vertical="center"/>
    </xf>
    <xf numFmtId="0" fontId="11" fillId="0" borderId="0" xfId="8" applyFont="1" applyFill="1" applyAlignment="1">
      <alignment horizontal="right"/>
    </xf>
    <xf numFmtId="0" fontId="3" fillId="0" borderId="0" xfId="8" applyFont="1" applyFill="1" applyAlignment="1">
      <alignment vertical="center"/>
    </xf>
    <xf numFmtId="0" fontId="11" fillId="0" borderId="10" xfId="8" applyFont="1" applyFill="1" applyBorder="1"/>
    <xf numFmtId="0" fontId="11" fillId="0" borderId="9" xfId="8" applyFont="1" applyFill="1" applyBorder="1" applyAlignment="1">
      <alignment horizontal="right" vertical="center"/>
    </xf>
    <xf numFmtId="0" fontId="11" fillId="0" borderId="11" xfId="8" applyFont="1" applyFill="1" applyBorder="1"/>
    <xf numFmtId="0" fontId="11" fillId="0" borderId="9" xfId="8" applyFont="1" applyFill="1" applyBorder="1"/>
    <xf numFmtId="0" fontId="11" fillId="0" borderId="15" xfId="8" applyFont="1" applyFill="1" applyBorder="1" applyAlignment="1">
      <alignment horizontal="right"/>
    </xf>
    <xf numFmtId="0" fontId="11" fillId="0" borderId="12" xfId="8" applyFont="1" applyFill="1" applyBorder="1"/>
    <xf numFmtId="0" fontId="11" fillId="0" borderId="0" xfId="8" applyFont="1" applyFill="1" applyBorder="1" applyAlignment="1">
      <alignment horizontal="right" vertical="top"/>
    </xf>
    <xf numFmtId="0" fontId="10" fillId="0" borderId="13" xfId="8" applyFont="1" applyFill="1" applyBorder="1" applyAlignment="1">
      <alignment horizontal="center" vertical="center" textRotation="255"/>
    </xf>
    <xf numFmtId="0" fontId="10" fillId="0" borderId="37" xfId="8" applyFont="1" applyFill="1" applyBorder="1" applyAlignment="1">
      <alignment horizontal="center" vertical="center" textRotation="255"/>
    </xf>
    <xf numFmtId="0" fontId="11" fillId="0" borderId="14" xfId="8" applyFont="1" applyFill="1" applyBorder="1" applyAlignment="1">
      <alignment horizontal="center" vertical="center" textRotation="255"/>
    </xf>
    <xf numFmtId="0" fontId="27" fillId="0" borderId="1" xfId="8" applyFont="1" applyFill="1" applyBorder="1" applyAlignment="1">
      <alignment horizontal="center" vertical="center"/>
    </xf>
    <xf numFmtId="0" fontId="27" fillId="0" borderId="32" xfId="8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vertical="center"/>
    </xf>
    <xf numFmtId="0" fontId="27" fillId="0" borderId="3" xfId="8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horizontal="center" vertical="center"/>
    </xf>
    <xf numFmtId="0" fontId="22" fillId="0" borderId="0" xfId="8" applyFont="1" applyFill="1"/>
    <xf numFmtId="0" fontId="10" fillId="0" borderId="0" xfId="8" applyFont="1" applyFill="1" applyAlignment="1">
      <alignment vertical="center"/>
    </xf>
    <xf numFmtId="0" fontId="10" fillId="0" borderId="13" xfId="8" applyFont="1" applyFill="1" applyBorder="1" applyAlignment="1">
      <alignment horizontal="center" vertical="center"/>
    </xf>
    <xf numFmtId="0" fontId="10" fillId="0" borderId="14" xfId="8" applyFont="1" applyFill="1" applyBorder="1" applyAlignment="1">
      <alignment horizontal="center" vertical="center"/>
    </xf>
    <xf numFmtId="0" fontId="10" fillId="0" borderId="1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9" xfId="8" applyFont="1" applyFill="1" applyBorder="1" applyAlignment="1">
      <alignment horizontal="center" vertical="center"/>
    </xf>
    <xf numFmtId="0" fontId="10" fillId="0" borderId="20" xfId="8" applyFont="1" applyFill="1" applyBorder="1" applyAlignment="1">
      <alignment horizontal="center" vertical="center"/>
    </xf>
    <xf numFmtId="179" fontId="10" fillId="0" borderId="21" xfId="8" applyNumberFormat="1" applyFont="1" applyFill="1" applyBorder="1" applyAlignment="1">
      <alignment horizontal="right" vertical="center"/>
    </xf>
    <xf numFmtId="179" fontId="10" fillId="0" borderId="22" xfId="8" applyNumberFormat="1" applyFont="1" applyFill="1" applyBorder="1" applyAlignment="1">
      <alignment horizontal="right" vertical="center"/>
    </xf>
    <xf numFmtId="0" fontId="10" fillId="0" borderId="0" xfId="8" applyFont="1" applyFill="1" applyAlignment="1">
      <alignment horizontal="right" vertical="center"/>
    </xf>
    <xf numFmtId="0" fontId="11" fillId="0" borderId="0" xfId="8" applyFont="1" applyFill="1" applyAlignment="1">
      <alignment vertical="center"/>
    </xf>
    <xf numFmtId="0" fontId="11" fillId="0" borderId="10" xfId="8" applyFont="1" applyFill="1" applyBorder="1" applyAlignment="1">
      <alignment vertical="center"/>
    </xf>
    <xf numFmtId="0" fontId="11" fillId="0" borderId="9" xfId="8" applyFont="1" applyFill="1" applyBorder="1" applyAlignment="1">
      <alignment vertical="center"/>
    </xf>
    <xf numFmtId="0" fontId="11" fillId="0" borderId="23" xfId="8" applyFont="1" applyFill="1" applyBorder="1" applyAlignment="1">
      <alignment vertical="center"/>
    </xf>
    <xf numFmtId="0" fontId="11" fillId="0" borderId="11" xfId="8" applyFont="1" applyFill="1" applyBorder="1" applyAlignment="1">
      <alignment vertical="center"/>
    </xf>
    <xf numFmtId="0" fontId="11" fillId="0" borderId="41" xfId="8" applyFont="1" applyFill="1" applyBorder="1" applyAlignment="1">
      <alignment vertical="distributed"/>
    </xf>
    <xf numFmtId="0" fontId="11" fillId="0" borderId="15" xfId="8" applyFont="1" applyFill="1" applyBorder="1" applyAlignment="1">
      <alignment vertical="center"/>
    </xf>
    <xf numFmtId="0" fontId="11" fillId="0" borderId="12" xfId="8" applyFont="1" applyFill="1" applyBorder="1" applyAlignment="1">
      <alignment horizontal="left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5" xfId="8" applyFont="1" applyFill="1" applyBorder="1" applyAlignment="1">
      <alignment horizontal="center" vertical="top" wrapText="1"/>
    </xf>
    <xf numFmtId="0" fontId="11" fillId="0" borderId="5" xfId="8" applyFont="1" applyFill="1" applyBorder="1" applyAlignment="1">
      <alignment horizontal="center" vertical="center" wrapText="1"/>
    </xf>
    <xf numFmtId="0" fontId="11" fillId="0" borderId="16" xfId="8" applyFont="1" applyFill="1" applyBorder="1" applyAlignment="1">
      <alignment horizontal="left"/>
    </xf>
    <xf numFmtId="0" fontId="11" fillId="0" borderId="16" xfId="8" applyFont="1" applyFill="1" applyBorder="1" applyAlignment="1">
      <alignment horizontal="left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left" vertical="center" wrapText="1"/>
    </xf>
    <xf numFmtId="0" fontId="11" fillId="0" borderId="13" xfId="8" applyFont="1" applyFill="1" applyBorder="1" applyAlignment="1">
      <alignment horizontal="center" vertical="center" textRotation="255"/>
    </xf>
    <xf numFmtId="0" fontId="11" fillId="0" borderId="8" xfId="8" applyFont="1" applyFill="1" applyBorder="1" applyAlignment="1">
      <alignment horizontal="center" vertical="center"/>
    </xf>
    <xf numFmtId="185" fontId="10" fillId="0" borderId="39" xfId="8" applyNumberFormat="1" applyFont="1" applyFill="1" applyBorder="1" applyAlignment="1">
      <alignment horizontal="center" vertical="center"/>
    </xf>
    <xf numFmtId="185" fontId="10" fillId="0" borderId="24" xfId="8" applyNumberFormat="1" applyFont="1" applyFill="1" applyBorder="1" applyAlignment="1">
      <alignment horizontal="center" vertical="center"/>
    </xf>
    <xf numFmtId="0" fontId="11" fillId="0" borderId="45" xfId="8" applyFont="1" applyFill="1" applyBorder="1" applyAlignment="1">
      <alignment horizontal="center" vertical="center"/>
    </xf>
    <xf numFmtId="185" fontId="10" fillId="0" borderId="21" xfId="8" applyNumberFormat="1" applyFont="1" applyFill="1" applyBorder="1" applyAlignment="1">
      <alignment horizontal="right" vertical="center"/>
    </xf>
    <xf numFmtId="185" fontId="10" fillId="0" borderId="45" xfId="8" applyNumberFormat="1" applyFont="1" applyFill="1" applyBorder="1" applyAlignment="1">
      <alignment horizontal="right" vertical="center"/>
    </xf>
    <xf numFmtId="185" fontId="10" fillId="0" borderId="22" xfId="8" applyNumberFormat="1" applyFont="1" applyFill="1" applyBorder="1" applyAlignment="1">
      <alignment horizontal="right" vertical="center"/>
    </xf>
    <xf numFmtId="0" fontId="11" fillId="0" borderId="18" xfId="8" applyFont="1" applyFill="1" applyBorder="1" applyAlignment="1">
      <alignment horizontal="left" vertical="center"/>
    </xf>
    <xf numFmtId="0" fontId="11" fillId="0" borderId="13" xfId="8" applyFont="1" applyFill="1" applyBorder="1" applyAlignment="1">
      <alignment horizontal="left" vertical="center"/>
    </xf>
    <xf numFmtId="0" fontId="11" fillId="0" borderId="37" xfId="8" applyFont="1" applyFill="1" applyBorder="1" applyAlignment="1">
      <alignment horizontal="center" vertical="center" textRotation="255"/>
    </xf>
    <xf numFmtId="0" fontId="11" fillId="0" borderId="0" xfId="8" applyFont="1" applyFill="1" applyBorder="1" applyAlignment="1">
      <alignment horizontal="center" vertical="center" textRotation="255"/>
    </xf>
    <xf numFmtId="0" fontId="11" fillId="0" borderId="18" xfId="8" applyFont="1" applyFill="1" applyBorder="1" applyAlignment="1">
      <alignment horizontal="center" vertical="center" textRotation="255"/>
    </xf>
    <xf numFmtId="0" fontId="11" fillId="0" borderId="40" xfId="8" applyFont="1" applyFill="1" applyBorder="1" applyAlignment="1">
      <alignment horizontal="center" vertical="center" textRotation="255"/>
    </xf>
    <xf numFmtId="0" fontId="10" fillId="0" borderId="1" xfId="8" applyFont="1" applyFill="1" applyBorder="1" applyAlignment="1">
      <alignment horizontal="distributed" vertical="center"/>
    </xf>
    <xf numFmtId="179" fontId="12" fillId="0" borderId="2" xfId="8" applyNumberFormat="1" applyFont="1" applyFill="1" applyBorder="1" applyAlignment="1">
      <alignment horizontal="right" vertical="center"/>
    </xf>
    <xf numFmtId="0" fontId="11" fillId="0" borderId="12" xfId="8" applyFont="1" applyFill="1" applyBorder="1" applyAlignment="1">
      <alignment vertical="center"/>
    </xf>
    <xf numFmtId="0" fontId="10" fillId="0" borderId="3" xfId="8" applyFont="1" applyFill="1" applyBorder="1" applyAlignment="1">
      <alignment horizontal="distributed" vertical="center"/>
    </xf>
    <xf numFmtId="179" fontId="12" fillId="0" borderId="4" xfId="8" applyNumberFormat="1" applyFont="1" applyFill="1" applyBorder="1" applyAlignment="1">
      <alignment horizontal="right" vertical="center"/>
    </xf>
    <xf numFmtId="0" fontId="10" fillId="0" borderId="13" xfId="8" applyFont="1" applyFill="1" applyBorder="1" applyAlignment="1">
      <alignment horizontal="distributed" vertical="center"/>
    </xf>
    <xf numFmtId="179" fontId="12" fillId="0" borderId="26" xfId="8" applyNumberFormat="1" applyFont="1" applyFill="1" applyBorder="1" applyAlignment="1">
      <alignment horizontal="right" vertical="center"/>
    </xf>
    <xf numFmtId="179" fontId="12" fillId="0" borderId="28" xfId="8" applyNumberFormat="1" applyFont="1" applyFill="1" applyBorder="1" applyAlignment="1">
      <alignment horizontal="right" vertical="center"/>
    </xf>
    <xf numFmtId="0" fontId="11" fillId="0" borderId="15" xfId="8" applyFont="1" applyFill="1" applyBorder="1" applyAlignment="1">
      <alignment horizontal="right" vertical="center"/>
    </xf>
    <xf numFmtId="0" fontId="11" fillId="0" borderId="5" xfId="8" applyFont="1" applyFill="1" applyBorder="1" applyAlignment="1">
      <alignment horizontal="right" vertical="top"/>
    </xf>
    <xf numFmtId="0" fontId="11" fillId="0" borderId="5" xfId="8" applyFont="1" applyFill="1" applyBorder="1" applyAlignment="1">
      <alignment horizontal="left"/>
    </xf>
    <xf numFmtId="0" fontId="11" fillId="0" borderId="16" xfId="8" applyFont="1" applyFill="1" applyBorder="1" applyAlignment="1">
      <alignment vertical="center"/>
    </xf>
    <xf numFmtId="0" fontId="11" fillId="0" borderId="17" xfId="8" applyFont="1" applyFill="1" applyBorder="1" applyAlignment="1">
      <alignment horizontal="left" vertical="center"/>
    </xf>
    <xf numFmtId="0" fontId="11" fillId="0" borderId="25" xfId="8" applyFont="1" applyFill="1" applyBorder="1" applyAlignment="1">
      <alignment vertical="center"/>
    </xf>
    <xf numFmtId="0" fontId="13" fillId="0" borderId="26" xfId="8" applyFill="1" applyBorder="1" applyAlignment="1">
      <alignment vertical="center"/>
    </xf>
    <xf numFmtId="179" fontId="30" fillId="0" borderId="1" xfId="7" applyNumberFormat="1" applyFont="1" applyFill="1" applyBorder="1" applyAlignment="1">
      <alignment horizontal="right" vertical="center"/>
    </xf>
    <xf numFmtId="179" fontId="31" fillId="0" borderId="1" xfId="7" applyNumberFormat="1" applyFont="1" applyFill="1" applyBorder="1" applyAlignment="1">
      <alignment horizontal="right" vertical="center"/>
    </xf>
    <xf numFmtId="179" fontId="12" fillId="0" borderId="2" xfId="7" applyNumberFormat="1" applyFont="1" applyFill="1" applyBorder="1" applyAlignment="1">
      <alignment horizontal="right" vertical="center"/>
    </xf>
    <xf numFmtId="0" fontId="18" fillId="0" borderId="25" xfId="8" applyFont="1" applyFill="1" applyBorder="1" applyAlignment="1">
      <alignment vertical="center"/>
    </xf>
    <xf numFmtId="0" fontId="20" fillId="0" borderId="26" xfId="8" applyFont="1" applyFill="1" applyBorder="1" applyAlignment="1">
      <alignment vertical="center"/>
    </xf>
    <xf numFmtId="179" fontId="12" fillId="0" borderId="1" xfId="7" applyNumberFormat="1" applyFont="1" applyFill="1" applyBorder="1" applyAlignment="1">
      <alignment horizontal="right" vertical="center"/>
    </xf>
    <xf numFmtId="0" fontId="11" fillId="0" borderId="31" xfId="8" applyFont="1" applyFill="1" applyBorder="1" applyAlignment="1">
      <alignment vertical="center"/>
    </xf>
    <xf numFmtId="0" fontId="13" fillId="0" borderId="38" xfId="8" applyFill="1" applyBorder="1" applyAlignment="1">
      <alignment vertical="center"/>
    </xf>
    <xf numFmtId="179" fontId="12" fillId="0" borderId="8" xfId="7" applyNumberFormat="1" applyFont="1" applyFill="1" applyBorder="1" applyAlignment="1">
      <alignment horizontal="right" vertical="center"/>
    </xf>
    <xf numFmtId="0" fontId="11" fillId="0" borderId="27" xfId="8" applyFont="1" applyFill="1" applyBorder="1" applyAlignment="1">
      <alignment vertical="center"/>
    </xf>
    <xf numFmtId="0" fontId="13" fillId="0" borderId="28" xfId="8" applyFill="1" applyBorder="1" applyAlignment="1">
      <alignment vertical="center"/>
    </xf>
    <xf numFmtId="179" fontId="12" fillId="0" borderId="3" xfId="7" applyNumberFormat="1" applyFont="1" applyFill="1" applyBorder="1" applyAlignment="1">
      <alignment horizontal="right" vertical="center"/>
    </xf>
    <xf numFmtId="179" fontId="12" fillId="0" borderId="4" xfId="7" applyNumberFormat="1" applyFont="1" applyFill="1" applyBorder="1" applyAlignment="1">
      <alignment horizontal="right" vertical="center"/>
    </xf>
    <xf numFmtId="0" fontId="13" fillId="0" borderId="5" xfId="8" applyFill="1" applyBorder="1" applyAlignment="1">
      <alignment horizontal="right" vertical="center"/>
    </xf>
    <xf numFmtId="0" fontId="13" fillId="0" borderId="5" xfId="8" applyFill="1" applyBorder="1" applyAlignment="1">
      <alignment horizontal="left" vertical="center"/>
    </xf>
    <xf numFmtId="0" fontId="13" fillId="0" borderId="17" xfId="8" applyFill="1" applyBorder="1" applyAlignment="1">
      <alignment horizontal="left"/>
    </xf>
    <xf numFmtId="0" fontId="13" fillId="0" borderId="18" xfId="8" applyFill="1" applyBorder="1" applyAlignment="1">
      <alignment horizontal="left" vertical="center"/>
    </xf>
    <xf numFmtId="0" fontId="11" fillId="0" borderId="23" xfId="8" applyFont="1" applyFill="1" applyBorder="1"/>
    <xf numFmtId="0" fontId="11" fillId="0" borderId="12" xfId="8" applyFont="1" applyFill="1" applyBorder="1" applyAlignment="1">
      <alignment horizontal="right" vertical="top"/>
    </xf>
    <xf numFmtId="0" fontId="13" fillId="0" borderId="0" xfId="8" applyFill="1" applyBorder="1" applyAlignment="1">
      <alignment horizontal="right" vertical="top"/>
    </xf>
    <xf numFmtId="0" fontId="3" fillId="0" borderId="0" xfId="8" applyFont="1" applyFill="1" applyBorder="1" applyAlignment="1">
      <alignment horizontal="right" vertical="top"/>
    </xf>
    <xf numFmtId="0" fontId="13" fillId="0" borderId="5" xfId="8" applyFill="1" applyBorder="1" applyAlignment="1">
      <alignment horizontal="right" vertical="top"/>
    </xf>
    <xf numFmtId="0" fontId="13" fillId="0" borderId="12" xfId="8" applyFill="1" applyBorder="1" applyAlignment="1">
      <alignment horizontal="right" vertical="top"/>
    </xf>
    <xf numFmtId="0" fontId="11" fillId="0" borderId="12" xfId="8" applyFont="1" applyFill="1" applyBorder="1" applyAlignment="1">
      <alignment horizontal="left"/>
    </xf>
    <xf numFmtId="0" fontId="11" fillId="0" borderId="0" xfId="8" applyFont="1" applyFill="1" applyBorder="1" applyAlignment="1">
      <alignment horizontal="left"/>
    </xf>
    <xf numFmtId="0" fontId="13" fillId="0" borderId="0" xfId="8" applyFill="1" applyBorder="1" applyAlignment="1">
      <alignment horizontal="left"/>
    </xf>
    <xf numFmtId="0" fontId="13" fillId="0" borderId="5" xfId="8" applyFill="1" applyBorder="1" applyAlignment="1">
      <alignment horizontal="left"/>
    </xf>
    <xf numFmtId="0" fontId="11" fillId="0" borderId="17" xfId="8" applyFont="1" applyFill="1" applyBorder="1" applyAlignment="1">
      <alignment horizontal="left"/>
    </xf>
    <xf numFmtId="0" fontId="13" fillId="0" borderId="18" xfId="8" applyFill="1" applyBorder="1" applyAlignment="1">
      <alignment horizontal="left"/>
    </xf>
    <xf numFmtId="0" fontId="11" fillId="0" borderId="13" xfId="8" applyFont="1" applyFill="1" applyBorder="1" applyAlignment="1">
      <alignment horizontal="center" vertical="distributed" textRotation="255" justifyLastLine="1"/>
    </xf>
    <xf numFmtId="0" fontId="11" fillId="0" borderId="14" xfId="8" applyFont="1" applyFill="1" applyBorder="1" applyAlignment="1">
      <alignment horizontal="center" vertical="distributed" textRotation="255" justifyLastLine="1"/>
    </xf>
    <xf numFmtId="0" fontId="11" fillId="0" borderId="29" xfId="8" applyFont="1" applyFill="1" applyBorder="1" applyAlignment="1">
      <alignment horizontal="center" vertical="center" textRotation="255"/>
    </xf>
    <xf numFmtId="0" fontId="11" fillId="0" borderId="26" xfId="8" applyFont="1" applyFill="1" applyBorder="1" applyAlignment="1">
      <alignment horizontal="distributed" vertical="center" justifyLastLine="1"/>
    </xf>
    <xf numFmtId="0" fontId="11" fillId="0" borderId="36" xfId="8" applyFont="1" applyFill="1" applyBorder="1" applyAlignment="1">
      <alignment horizontal="center" vertical="center" textRotation="255"/>
    </xf>
    <xf numFmtId="0" fontId="11" fillId="0" borderId="38" xfId="8" applyFont="1" applyFill="1" applyBorder="1" applyAlignment="1">
      <alignment horizontal="distributed" vertical="center" justifyLastLine="1"/>
    </xf>
    <xf numFmtId="179" fontId="12" fillId="0" borderId="8" xfId="8" applyNumberFormat="1" applyFont="1" applyFill="1" applyBorder="1" applyAlignment="1">
      <alignment horizontal="right" vertical="center"/>
    </xf>
    <xf numFmtId="0" fontId="11" fillId="0" borderId="30" xfId="8" applyFont="1" applyFill="1" applyBorder="1" applyAlignment="1">
      <alignment horizontal="center" vertical="center" textRotation="255"/>
    </xf>
    <xf numFmtId="0" fontId="11" fillId="0" borderId="28" xfId="8" applyFont="1" applyFill="1" applyBorder="1" applyAlignment="1">
      <alignment horizontal="distributed" vertical="center" justifyLastLine="1"/>
    </xf>
    <xf numFmtId="0" fontId="11" fillId="0" borderId="0" xfId="8" applyFont="1" applyFill="1" applyBorder="1" applyAlignment="1">
      <alignment horizontal="distributed" vertical="center" justifyLastLine="1"/>
    </xf>
    <xf numFmtId="179" fontId="11" fillId="0" borderId="0" xfId="8" applyNumberFormat="1" applyFont="1" applyFill="1" applyBorder="1" applyAlignment="1">
      <alignment horizontal="right" vertical="center"/>
    </xf>
    <xf numFmtId="0" fontId="11" fillId="0" borderId="54" xfId="8" applyFont="1" applyFill="1" applyBorder="1" applyAlignment="1">
      <alignment horizontal="center" vertical="center" textRotation="255"/>
    </xf>
    <xf numFmtId="0" fontId="11" fillId="0" borderId="54" xfId="8" applyFont="1" applyFill="1" applyBorder="1" applyAlignment="1">
      <alignment horizontal="distributed" vertical="center" justifyLastLine="1"/>
    </xf>
    <xf numFmtId="179" fontId="11" fillId="0" borderId="54" xfId="8" applyNumberFormat="1" applyFont="1" applyFill="1" applyBorder="1" applyAlignment="1">
      <alignment horizontal="right" vertical="center"/>
    </xf>
    <xf numFmtId="0" fontId="11" fillId="0" borderId="17" xfId="8" applyFont="1" applyFill="1" applyBorder="1" applyAlignment="1">
      <alignment horizontal="center" vertical="center" textRotation="255"/>
    </xf>
    <xf numFmtId="0" fontId="11" fillId="0" borderId="18" xfId="8" applyFont="1" applyFill="1" applyBorder="1" applyAlignment="1">
      <alignment horizontal="distributed" vertical="center" justifyLastLine="1"/>
    </xf>
    <xf numFmtId="179" fontId="12" fillId="0" borderId="14" xfId="8" applyNumberFormat="1" applyFont="1" applyFill="1" applyBorder="1" applyAlignment="1">
      <alignment horizontal="right" vertical="center"/>
    </xf>
    <xf numFmtId="0" fontId="3" fillId="0" borderId="0" xfId="9" applyFont="1" applyFill="1" applyAlignment="1">
      <alignment horizontal="left" vertical="center"/>
    </xf>
    <xf numFmtId="0" fontId="11" fillId="0" borderId="0" xfId="9" applyFont="1" applyFill="1" applyAlignment="1">
      <alignment horizontal="center" vertical="center"/>
    </xf>
    <xf numFmtId="0" fontId="11" fillId="0" borderId="0" xfId="9" applyFont="1" applyFill="1" applyAlignment="1">
      <alignment horizontal="left" vertical="center"/>
    </xf>
    <xf numFmtId="0" fontId="11" fillId="0" borderId="9" xfId="9" applyFont="1" applyFill="1" applyBorder="1" applyAlignment="1">
      <alignment horizontal="right" vertical="top"/>
    </xf>
    <xf numFmtId="0" fontId="11" fillId="0" borderId="23" xfId="9" applyFont="1" applyFill="1" applyBorder="1" applyAlignment="1">
      <alignment horizontal="right" vertical="center"/>
    </xf>
    <xf numFmtId="0" fontId="11" fillId="0" borderId="12" xfId="9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horizontal="right"/>
    </xf>
    <xf numFmtId="0" fontId="11" fillId="0" borderId="5" xfId="9" applyFont="1" applyFill="1" applyBorder="1" applyAlignment="1">
      <alignment horizontal="right" vertical="center"/>
    </xf>
    <xf numFmtId="0" fontId="11" fillId="0" borderId="16" xfId="9" applyFont="1" applyFill="1" applyBorder="1" applyAlignment="1">
      <alignment horizontal="center" vertical="center"/>
    </xf>
    <xf numFmtId="0" fontId="11" fillId="0" borderId="17" xfId="9" applyFont="1" applyFill="1" applyBorder="1" applyAlignment="1">
      <alignment horizontal="left" vertical="center"/>
    </xf>
    <xf numFmtId="0" fontId="11" fillId="0" borderId="17" xfId="9" applyFont="1" applyFill="1" applyBorder="1" applyAlignment="1">
      <alignment horizontal="center" vertical="center"/>
    </xf>
    <xf numFmtId="0" fontId="11" fillId="0" borderId="18" xfId="9" applyFont="1" applyFill="1" applyBorder="1" applyAlignment="1">
      <alignment horizontal="right" vertical="center"/>
    </xf>
    <xf numFmtId="0" fontId="11" fillId="0" borderId="25" xfId="9" applyFont="1" applyFill="1" applyBorder="1" applyAlignment="1">
      <alignment horizontal="center" vertical="center"/>
    </xf>
    <xf numFmtId="0" fontId="11" fillId="0" borderId="26" xfId="9" applyFont="1" applyFill="1" applyBorder="1" applyAlignment="1">
      <alignment horizontal="right" vertical="center"/>
    </xf>
    <xf numFmtId="0" fontId="11" fillId="0" borderId="31" xfId="9" applyFont="1" applyFill="1" applyBorder="1" applyAlignment="1">
      <alignment horizontal="center" vertical="center"/>
    </xf>
    <xf numFmtId="0" fontId="11" fillId="0" borderId="26" xfId="9" applyFont="1" applyFill="1" applyBorder="1" applyAlignment="1">
      <alignment horizontal="center" vertical="center"/>
    </xf>
    <xf numFmtId="0" fontId="11" fillId="0" borderId="32" xfId="9" applyFont="1" applyFill="1" applyBorder="1" applyAlignment="1">
      <alignment horizontal="center" vertical="center"/>
    </xf>
    <xf numFmtId="0" fontId="11" fillId="0" borderId="29" xfId="9" applyFont="1" applyFill="1" applyBorder="1" applyAlignment="1">
      <alignment horizontal="distributed" vertical="center"/>
    </xf>
    <xf numFmtId="0" fontId="11" fillId="0" borderId="33" xfId="9" applyFont="1" applyFill="1" applyBorder="1" applyAlignment="1">
      <alignment horizontal="center" vertical="center"/>
    </xf>
    <xf numFmtId="0" fontId="11" fillId="0" borderId="30" xfId="9" applyFont="1" applyFill="1" applyBorder="1" applyAlignment="1">
      <alignment horizontal="distributed" vertical="center"/>
    </xf>
    <xf numFmtId="0" fontId="11" fillId="0" borderId="28" xfId="9" applyFont="1" applyFill="1" applyBorder="1" applyAlignment="1">
      <alignment horizontal="center" vertical="center"/>
    </xf>
    <xf numFmtId="179" fontId="11" fillId="0" borderId="4" xfId="9" applyNumberFormat="1" applyFont="1" applyFill="1" applyBorder="1" applyAlignment="1">
      <alignment horizontal="right" vertical="center"/>
    </xf>
    <xf numFmtId="0" fontId="11" fillId="0" borderId="0" xfId="9" applyFont="1" applyFill="1" applyAlignment="1">
      <alignment horizontal="right" vertical="center"/>
    </xf>
    <xf numFmtId="0" fontId="22" fillId="0" borderId="0" xfId="9" applyFont="1" applyFill="1" applyAlignment="1">
      <alignment horizontal="center" vertical="center"/>
    </xf>
    <xf numFmtId="0" fontId="0" fillId="0" borderId="0" xfId="10" applyFont="1" applyFill="1" applyBorder="1" applyAlignment="1">
      <alignment horizontal="left" vertical="center"/>
    </xf>
    <xf numFmtId="49" fontId="12" fillId="0" borderId="0" xfId="10" applyNumberFormat="1" applyFont="1" applyFill="1" applyBorder="1" applyAlignment="1">
      <alignment horizontal="center" vertical="center"/>
    </xf>
    <xf numFmtId="0" fontId="12" fillId="0" borderId="0" xfId="10" applyNumberFormat="1" applyFont="1" applyFill="1" applyBorder="1" applyAlignment="1">
      <alignment horizontal="right" vertical="center"/>
    </xf>
    <xf numFmtId="0" fontId="11" fillId="0" borderId="0" xfId="10" applyFont="1" applyFill="1" applyBorder="1" applyAlignment="1">
      <alignment horizontal="distributed" vertical="center"/>
    </xf>
    <xf numFmtId="0" fontId="11" fillId="0" borderId="0" xfId="10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left" vertical="center"/>
    </xf>
    <xf numFmtId="178" fontId="11" fillId="0" borderId="0" xfId="10" applyNumberFormat="1" applyFont="1" applyFill="1" applyBorder="1" applyAlignment="1">
      <alignment horizontal="left" vertical="center"/>
    </xf>
    <xf numFmtId="0" fontId="11" fillId="0" borderId="0" xfId="10" applyFont="1" applyFill="1" applyBorder="1" applyAlignment="1">
      <alignment horizontal="right" vertical="center"/>
    </xf>
    <xf numFmtId="0" fontId="12" fillId="0" borderId="6" xfId="10" applyFont="1" applyFill="1" applyBorder="1" applyAlignment="1">
      <alignment horizontal="center" vertical="center" wrapText="1"/>
    </xf>
    <xf numFmtId="0" fontId="23" fillId="0" borderId="6" xfId="10" applyFont="1" applyFill="1" applyBorder="1" applyAlignment="1">
      <alignment horizontal="center" vertical="center" wrapText="1"/>
    </xf>
    <xf numFmtId="0" fontId="23" fillId="0" borderId="46" xfId="10" applyFont="1" applyFill="1" applyBorder="1" applyAlignment="1">
      <alignment horizontal="center" vertical="center" wrapText="1"/>
    </xf>
    <xf numFmtId="0" fontId="23" fillId="0" borderId="7" xfId="10" applyFont="1" applyFill="1" applyBorder="1" applyAlignment="1">
      <alignment horizontal="center" vertical="center" wrapText="1"/>
    </xf>
    <xf numFmtId="185" fontId="18" fillId="0" borderId="1" xfId="10" applyNumberFormat="1" applyFont="1" applyFill="1" applyBorder="1" applyAlignment="1">
      <alignment horizontal="right" vertical="center"/>
    </xf>
    <xf numFmtId="185" fontId="18" fillId="0" borderId="2" xfId="10" applyNumberFormat="1" applyFont="1" applyFill="1" applyBorder="1" applyAlignment="1">
      <alignment horizontal="right" vertical="center"/>
    </xf>
    <xf numFmtId="185" fontId="11" fillId="0" borderId="1" xfId="10" applyNumberFormat="1" applyFont="1" applyFill="1" applyBorder="1" applyAlignment="1">
      <alignment horizontal="right" vertical="center"/>
    </xf>
    <xf numFmtId="185" fontId="11" fillId="0" borderId="2" xfId="10" applyNumberFormat="1" applyFont="1" applyFill="1" applyBorder="1" applyAlignment="1">
      <alignment horizontal="right" vertical="center"/>
    </xf>
    <xf numFmtId="185" fontId="11" fillId="0" borderId="3" xfId="10" applyNumberFormat="1" applyFont="1" applyFill="1" applyBorder="1" applyAlignment="1">
      <alignment horizontal="right" vertical="center"/>
    </xf>
    <xf numFmtId="185" fontId="11" fillId="0" borderId="4" xfId="10" applyNumberFormat="1" applyFont="1" applyFill="1" applyBorder="1" applyAlignment="1">
      <alignment horizontal="right" vertical="center"/>
    </xf>
    <xf numFmtId="183" fontId="11" fillId="0" borderId="0" xfId="10" applyNumberFormat="1" applyFont="1" applyFill="1" applyBorder="1" applyAlignment="1">
      <alignment horizontal="center" vertical="center"/>
    </xf>
    <xf numFmtId="183" fontId="11" fillId="0" borderId="0" xfId="10" applyNumberFormat="1" applyFont="1" applyFill="1" applyBorder="1" applyAlignment="1">
      <alignment horizontal="right" vertical="center"/>
    </xf>
    <xf numFmtId="0" fontId="11" fillId="0" borderId="1" xfId="9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vertical="center"/>
    </xf>
    <xf numFmtId="0" fontId="11" fillId="0" borderId="13" xfId="9" applyFont="1" applyFill="1" applyBorder="1" applyAlignment="1">
      <alignment vertical="center" wrapText="1"/>
    </xf>
    <xf numFmtId="179" fontId="11" fillId="0" borderId="37" xfId="9" applyNumberFormat="1" applyFont="1" applyFill="1" applyBorder="1" applyAlignment="1">
      <alignment horizontal="right" vertical="center"/>
    </xf>
    <xf numFmtId="0" fontId="12" fillId="0" borderId="14" xfId="9" applyFont="1" applyFill="1" applyBorder="1" applyAlignment="1">
      <alignment vertical="center" wrapText="1"/>
    </xf>
    <xf numFmtId="0" fontId="11" fillId="0" borderId="1" xfId="9" applyFont="1" applyFill="1" applyBorder="1" applyAlignment="1">
      <alignment vertical="center" wrapText="1" shrinkToFit="1"/>
    </xf>
    <xf numFmtId="187" fontId="10" fillId="0" borderId="43" xfId="9" applyNumberFormat="1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vertical="center" wrapText="1"/>
    </xf>
    <xf numFmtId="179" fontId="11" fillId="0" borderId="19" xfId="9" applyNumberFormat="1" applyFont="1" applyFill="1" applyBorder="1" applyAlignment="1">
      <alignment horizontal="right" vertical="center"/>
    </xf>
    <xf numFmtId="187" fontId="10" fillId="0" borderId="52" xfId="9" applyNumberFormat="1" applyFont="1" applyFill="1" applyBorder="1" applyAlignment="1">
      <alignment horizontal="center" vertical="center"/>
    </xf>
    <xf numFmtId="0" fontId="10" fillId="0" borderId="21" xfId="9" applyFont="1" applyFill="1" applyBorder="1" applyAlignment="1">
      <alignment vertical="center" wrapText="1"/>
    </xf>
    <xf numFmtId="0" fontId="11" fillId="0" borderId="33" xfId="9" applyFont="1" applyFill="1" applyBorder="1" applyAlignment="1">
      <alignment horizontal="right" vertical="center"/>
    </xf>
    <xf numFmtId="179" fontId="11" fillId="0" borderId="45" xfId="9" applyNumberFormat="1" applyFont="1" applyFill="1" applyBorder="1" applyAlignment="1">
      <alignment horizontal="right" vertical="center"/>
    </xf>
    <xf numFmtId="0" fontId="12" fillId="0" borderId="22" xfId="9" applyFont="1" applyFill="1" applyBorder="1" applyAlignment="1">
      <alignment vertical="center" wrapText="1"/>
    </xf>
    <xf numFmtId="49" fontId="11" fillId="0" borderId="0" xfId="9" applyNumberFormat="1" applyFont="1" applyFill="1" applyAlignment="1">
      <alignment vertical="center"/>
    </xf>
    <xf numFmtId="0" fontId="3" fillId="0" borderId="0" xfId="8" applyFont="1" applyFill="1"/>
    <xf numFmtId="0" fontId="3" fillId="0" borderId="0" xfId="8" applyFont="1" applyFill="1" applyAlignment="1">
      <alignment horizontal="right" vertical="center"/>
    </xf>
    <xf numFmtId="0" fontId="3" fillId="0" borderId="15" xfId="8" applyFont="1" applyFill="1" applyBorder="1" applyAlignment="1">
      <alignment horizontal="center" wrapText="1"/>
    </xf>
    <xf numFmtId="0" fontId="3" fillId="0" borderId="14" xfId="8" applyFont="1" applyFill="1" applyBorder="1" applyAlignment="1">
      <alignment horizontal="center" vertical="center" wrapText="1"/>
    </xf>
    <xf numFmtId="185" fontId="14" fillId="0" borderId="8" xfId="8" applyNumberFormat="1" applyFont="1" applyFill="1" applyBorder="1" applyAlignment="1">
      <alignment horizontal="right" vertical="center"/>
    </xf>
    <xf numFmtId="184" fontId="14" fillId="0" borderId="24" xfId="7" applyNumberFormat="1" applyFont="1" applyFill="1" applyBorder="1" applyAlignment="1">
      <alignment horizontal="right" vertical="center"/>
    </xf>
    <xf numFmtId="0" fontId="3" fillId="0" borderId="0" xfId="8" applyFont="1" applyFill="1" applyBorder="1"/>
    <xf numFmtId="185" fontId="14" fillId="0" borderId="3" xfId="8" applyNumberFormat="1" applyFont="1" applyFill="1" applyBorder="1" applyAlignment="1">
      <alignment horizontal="right" vertical="center"/>
    </xf>
    <xf numFmtId="184" fontId="14" fillId="0" borderId="4" xfId="7" applyNumberFormat="1" applyFont="1" applyFill="1" applyBorder="1" applyAlignment="1">
      <alignment horizontal="right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32" xfId="8" applyFont="1" applyFill="1" applyBorder="1" applyAlignment="1">
      <alignment horizontal="center" vertical="center"/>
    </xf>
    <xf numFmtId="179" fontId="10" fillId="0" borderId="1" xfId="8" applyNumberFormat="1" applyFont="1" applyFill="1" applyBorder="1" applyAlignment="1">
      <alignment horizontal="right" vertical="center"/>
    </xf>
    <xf numFmtId="0" fontId="10" fillId="0" borderId="63" xfId="8" applyFont="1" applyFill="1" applyBorder="1" applyAlignment="1">
      <alignment vertical="center"/>
    </xf>
    <xf numFmtId="0" fontId="10" fillId="0" borderId="25" xfId="8" applyFont="1" applyFill="1" applyBorder="1" applyAlignment="1">
      <alignment horizontal="right" vertical="center"/>
    </xf>
    <xf numFmtId="179" fontId="10" fillId="0" borderId="2" xfId="8" applyNumberFormat="1" applyFont="1" applyFill="1" applyBorder="1" applyAlignment="1">
      <alignment horizontal="right" vertical="center"/>
    </xf>
    <xf numFmtId="185" fontId="10" fillId="0" borderId="1" xfId="8" applyNumberFormat="1" applyFont="1" applyFill="1" applyBorder="1" applyAlignment="1">
      <alignment horizontal="center" vertical="center"/>
    </xf>
    <xf numFmtId="185" fontId="10" fillId="0" borderId="32" xfId="8" applyNumberFormat="1" applyFont="1" applyFill="1" applyBorder="1" applyAlignment="1">
      <alignment horizontal="right" vertical="center"/>
    </xf>
    <xf numFmtId="185" fontId="10" fillId="0" borderId="1" xfId="8" applyNumberFormat="1" applyFont="1" applyFill="1" applyBorder="1" applyAlignment="1">
      <alignment horizontal="right" vertical="center"/>
    </xf>
    <xf numFmtId="185" fontId="10" fillId="0" borderId="2" xfId="8" applyNumberFormat="1" applyFont="1" applyFill="1" applyBorder="1" applyAlignment="1">
      <alignment horizontal="center" vertical="center"/>
    </xf>
    <xf numFmtId="185" fontId="19" fillId="0" borderId="1" xfId="8" applyNumberFormat="1" applyFont="1" applyFill="1" applyBorder="1" applyAlignment="1">
      <alignment horizontal="right" vertical="center"/>
    </xf>
    <xf numFmtId="185" fontId="10" fillId="0" borderId="32" xfId="8" applyNumberFormat="1" applyFont="1" applyFill="1" applyBorder="1" applyAlignment="1">
      <alignment horizontal="center" vertical="center"/>
    </xf>
    <xf numFmtId="185" fontId="10" fillId="0" borderId="2" xfId="8" applyNumberFormat="1" applyFont="1" applyFill="1" applyBorder="1" applyAlignment="1">
      <alignment horizontal="right" vertical="center"/>
    </xf>
    <xf numFmtId="0" fontId="14" fillId="0" borderId="35" xfId="8" applyFont="1" applyFill="1" applyBorder="1" applyAlignment="1">
      <alignment horizontal="right" vertical="center"/>
    </xf>
    <xf numFmtId="0" fontId="14" fillId="0" borderId="3" xfId="8" applyFont="1" applyFill="1" applyBorder="1" applyAlignment="1">
      <alignment vertical="center"/>
    </xf>
    <xf numFmtId="0" fontId="14" fillId="0" borderId="25" xfId="8" applyFont="1" applyFill="1" applyBorder="1" applyAlignment="1">
      <alignment horizontal="right" vertical="center"/>
    </xf>
    <xf numFmtId="0" fontId="14" fillId="0" borderId="26" xfId="8" applyFont="1" applyFill="1" applyBorder="1" applyAlignment="1">
      <alignment horizontal="right" vertical="center"/>
    </xf>
    <xf numFmtId="0" fontId="14" fillId="0" borderId="6" xfId="8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 vertical="center" wrapText="1"/>
    </xf>
    <xf numFmtId="0" fontId="3" fillId="0" borderId="16" xfId="8" applyFont="1" applyFill="1" applyBorder="1" applyAlignment="1"/>
    <xf numFmtId="0" fontId="3" fillId="0" borderId="18" xfId="8" applyFont="1" applyFill="1" applyBorder="1" applyAlignment="1"/>
    <xf numFmtId="0" fontId="3" fillId="0" borderId="10" xfId="8" applyFont="1" applyFill="1" applyBorder="1" applyAlignment="1">
      <alignment horizontal="right" vertical="top"/>
    </xf>
    <xf numFmtId="0" fontId="13" fillId="0" borderId="23" xfId="8" applyFill="1" applyBorder="1" applyAlignment="1">
      <alignment horizontal="right" vertical="top"/>
    </xf>
    <xf numFmtId="0" fontId="11" fillId="0" borderId="49" xfId="8" applyFont="1" applyFill="1" applyBorder="1" applyAlignment="1">
      <alignment horizontal="center" vertical="center" textRotation="255"/>
    </xf>
    <xf numFmtId="0" fontId="11" fillId="0" borderId="34" xfId="8" applyFont="1" applyFill="1" applyBorder="1" applyAlignment="1">
      <alignment horizontal="center" vertical="center" textRotation="255"/>
    </xf>
    <xf numFmtId="0" fontId="11" fillId="0" borderId="35" xfId="8" applyFont="1" applyFill="1" applyBorder="1" applyAlignment="1">
      <alignment horizontal="center" vertical="center" textRotation="255"/>
    </xf>
    <xf numFmtId="0" fontId="11" fillId="0" borderId="6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3" xfId="8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50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0" fillId="0" borderId="32" xfId="8" applyFont="1" applyFill="1" applyBorder="1" applyAlignment="1">
      <alignment horizontal="center" vertical="center"/>
    </xf>
    <xf numFmtId="0" fontId="11" fillId="0" borderId="32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39" xfId="8" applyFont="1" applyFill="1" applyBorder="1" applyAlignment="1">
      <alignment horizontal="center" vertical="center"/>
    </xf>
    <xf numFmtId="0" fontId="11" fillId="0" borderId="43" xfId="8" applyFont="1" applyFill="1" applyBorder="1" applyAlignment="1">
      <alignment horizontal="center" vertical="center" textRotation="255"/>
    </xf>
    <xf numFmtId="0" fontId="11" fillId="0" borderId="7" xfId="8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10" xfId="8" applyFont="1" applyFill="1" applyBorder="1" applyAlignment="1">
      <alignment horizontal="left" textRotation="255"/>
    </xf>
    <xf numFmtId="0" fontId="11" fillId="0" borderId="12" xfId="8" applyFont="1" applyFill="1" applyBorder="1" applyAlignment="1">
      <alignment horizontal="left" textRotation="255"/>
    </xf>
    <xf numFmtId="0" fontId="11" fillId="0" borderId="23" xfId="8" applyFont="1" applyFill="1" applyBorder="1" applyAlignment="1">
      <alignment horizontal="right" vertical="center"/>
    </xf>
    <xf numFmtId="0" fontId="16" fillId="0" borderId="11" xfId="8" applyFont="1" applyFill="1" applyBorder="1" applyAlignment="1">
      <alignment horizontal="right" vertical="center"/>
    </xf>
    <xf numFmtId="0" fontId="10" fillId="0" borderId="34" xfId="8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4" fillId="0" borderId="3" xfId="8" applyFont="1" applyFill="1" applyBorder="1" applyAlignment="1">
      <alignment horizontal="center" vertical="center"/>
    </xf>
    <xf numFmtId="0" fontId="10" fillId="0" borderId="19" xfId="8" applyFont="1" applyFill="1" applyBorder="1" applyAlignment="1">
      <alignment horizontal="center" vertical="distributed" textRotation="255"/>
    </xf>
    <xf numFmtId="0" fontId="9" fillId="0" borderId="19" xfId="11" applyFill="1" applyBorder="1" applyAlignment="1"/>
    <xf numFmtId="0" fontId="11" fillId="0" borderId="20" xfId="8" applyFont="1" applyFill="1" applyBorder="1" applyAlignment="1">
      <alignment horizontal="center" vertical="center" textRotation="255"/>
    </xf>
    <xf numFmtId="0" fontId="11" fillId="0" borderId="12" xfId="8" applyFont="1" applyFill="1" applyBorder="1" applyAlignment="1">
      <alignment horizontal="left"/>
    </xf>
    <xf numFmtId="0" fontId="13" fillId="0" borderId="5" xfId="8" applyFill="1" applyBorder="1" applyAlignment="1">
      <alignment horizontal="left"/>
    </xf>
    <xf numFmtId="0" fontId="11" fillId="0" borderId="51" xfId="8" applyFont="1" applyFill="1" applyBorder="1" applyAlignment="1">
      <alignment horizontal="left"/>
    </xf>
    <xf numFmtId="0" fontId="11" fillId="0" borderId="13" xfId="8" applyFont="1" applyFill="1" applyBorder="1" applyAlignment="1">
      <alignment horizontal="left"/>
    </xf>
    <xf numFmtId="0" fontId="11" fillId="0" borderId="54" xfId="8" applyFont="1" applyFill="1" applyBorder="1" applyAlignment="1">
      <alignment horizontal="center" vertical="center"/>
    </xf>
    <xf numFmtId="0" fontId="18" fillId="0" borderId="52" xfId="8" applyFont="1" applyFill="1" applyBorder="1" applyAlignment="1">
      <alignment horizontal="distributed" vertical="center" justifyLastLine="1"/>
    </xf>
    <xf numFmtId="0" fontId="18" fillId="0" borderId="21" xfId="8" applyFont="1" applyFill="1" applyBorder="1" applyAlignment="1">
      <alignment horizontal="distributed" vertical="center" justifyLastLine="1"/>
    </xf>
    <xf numFmtId="179" fontId="19" fillId="0" borderId="33" xfId="8" applyNumberFormat="1" applyFont="1" applyFill="1" applyBorder="1" applyAlignment="1">
      <alignment horizontal="center" vertical="center"/>
    </xf>
    <xf numFmtId="179" fontId="19" fillId="0" borderId="28" xfId="8" applyNumberFormat="1" applyFont="1" applyFill="1" applyBorder="1" applyAlignment="1">
      <alignment horizontal="center" vertical="center"/>
    </xf>
    <xf numFmtId="179" fontId="19" fillId="0" borderId="21" xfId="8" applyNumberFormat="1" applyFont="1" applyFill="1" applyBorder="1" applyAlignment="1">
      <alignment horizontal="right" vertical="center"/>
    </xf>
    <xf numFmtId="179" fontId="19" fillId="0" borderId="45" xfId="8" applyNumberFormat="1" applyFont="1" applyFill="1" applyBorder="1" applyAlignment="1">
      <alignment horizontal="right" vertical="center"/>
    </xf>
    <xf numFmtId="179" fontId="19" fillId="0" borderId="3" xfId="8" applyNumberFormat="1" applyFont="1" applyFill="1" applyBorder="1" applyAlignment="1">
      <alignment horizontal="right" vertical="center"/>
    </xf>
    <xf numFmtId="179" fontId="19" fillId="0" borderId="53" xfId="8" applyNumberFormat="1" applyFont="1" applyFill="1" applyBorder="1" applyAlignment="1">
      <alignment horizontal="right" vertical="center"/>
    </xf>
    <xf numFmtId="179" fontId="19" fillId="0" borderId="33" xfId="8" applyNumberFormat="1" applyFont="1" applyFill="1" applyBorder="1" applyAlignment="1">
      <alignment horizontal="right" vertical="center"/>
    </xf>
    <xf numFmtId="179" fontId="19" fillId="0" borderId="28" xfId="8" applyNumberFormat="1" applyFont="1" applyFill="1" applyBorder="1" applyAlignment="1">
      <alignment horizontal="right" vertical="center"/>
    </xf>
    <xf numFmtId="179" fontId="19" fillId="0" borderId="48" xfId="8" applyNumberFormat="1" applyFont="1" applyFill="1" applyBorder="1" applyAlignment="1">
      <alignment horizontal="right" vertical="center"/>
    </xf>
    <xf numFmtId="0" fontId="11" fillId="0" borderId="25" xfId="8" applyFont="1" applyFill="1" applyBorder="1" applyAlignment="1">
      <alignment horizontal="center" vertical="center"/>
    </xf>
    <xf numFmtId="0" fontId="11" fillId="0" borderId="29" xfId="8" applyFont="1" applyFill="1" applyBorder="1" applyAlignment="1">
      <alignment horizontal="center" vertical="center"/>
    </xf>
    <xf numFmtId="0" fontId="11" fillId="0" borderId="26" xfId="8" applyFont="1" applyFill="1" applyBorder="1" applyAlignment="1">
      <alignment horizontal="center" vertical="center"/>
    </xf>
    <xf numFmtId="179" fontId="10" fillId="0" borderId="26" xfId="8" applyNumberFormat="1" applyFont="1" applyFill="1" applyBorder="1" applyAlignment="1">
      <alignment horizontal="right" vertical="center"/>
    </xf>
    <xf numFmtId="179" fontId="10" fillId="0" borderId="1" xfId="8" applyNumberFormat="1" applyFont="1" applyFill="1" applyBorder="1" applyAlignment="1">
      <alignment horizontal="right" vertical="center"/>
    </xf>
    <xf numFmtId="179" fontId="10" fillId="0" borderId="32" xfId="8" applyNumberFormat="1" applyFont="1" applyFill="1" applyBorder="1" applyAlignment="1">
      <alignment horizontal="right" vertical="center"/>
    </xf>
    <xf numFmtId="179" fontId="10" fillId="0" borderId="29" xfId="8" applyNumberFormat="1" applyFont="1" applyFill="1" applyBorder="1" applyAlignment="1">
      <alignment horizontal="right" vertical="center"/>
    </xf>
    <xf numFmtId="179" fontId="10" fillId="0" borderId="47" xfId="8" applyNumberFormat="1" applyFont="1" applyFill="1" applyBorder="1" applyAlignment="1">
      <alignment horizontal="right" vertical="center"/>
    </xf>
    <xf numFmtId="0" fontId="10" fillId="0" borderId="25" xfId="8" applyFont="1" applyFill="1" applyBorder="1" applyAlignment="1">
      <alignment horizontal="center" vertical="center"/>
    </xf>
    <xf numFmtId="0" fontId="10" fillId="0" borderId="29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horizontal="center" vertical="center"/>
    </xf>
    <xf numFmtId="0" fontId="11" fillId="0" borderId="41" xfId="8" applyFont="1" applyFill="1" applyBorder="1" applyAlignment="1">
      <alignment horizontal="center" vertical="center" shrinkToFit="1"/>
    </xf>
    <xf numFmtId="0" fontId="11" fillId="0" borderId="23" xfId="8" applyFont="1" applyFill="1" applyBorder="1" applyAlignment="1">
      <alignment horizontal="center" vertical="center" shrinkToFit="1"/>
    </xf>
    <xf numFmtId="0" fontId="11" fillId="0" borderId="37" xfId="8" applyFont="1" applyFill="1" applyBorder="1" applyAlignment="1">
      <alignment horizontal="center" vertical="center" shrinkToFit="1"/>
    </xf>
    <xf numFmtId="0" fontId="11" fillId="0" borderId="18" xfId="8" applyFont="1" applyFill="1" applyBorder="1" applyAlignment="1">
      <alignment horizontal="center" vertical="center" shrinkToFit="1"/>
    </xf>
    <xf numFmtId="0" fontId="11" fillId="0" borderId="42" xfId="8" applyFont="1" applyFill="1" applyBorder="1" applyAlignment="1">
      <alignment horizontal="center" vertical="center" shrinkToFit="1"/>
    </xf>
    <xf numFmtId="0" fontId="13" fillId="0" borderId="37" xfId="8" applyFill="1" applyBorder="1" applyAlignment="1">
      <alignment horizontal="center" vertical="center" shrinkToFit="1"/>
    </xf>
    <xf numFmtId="0" fontId="13" fillId="0" borderId="59" xfId="8" applyFill="1" applyBorder="1" applyAlignment="1">
      <alignment horizontal="center" vertical="center" shrinkToFit="1"/>
    </xf>
    <xf numFmtId="0" fontId="11" fillId="0" borderId="16" xfId="8" applyFont="1" applyFill="1" applyBorder="1" applyAlignment="1">
      <alignment horizontal="left" vertical="center"/>
    </xf>
    <xf numFmtId="0" fontId="11" fillId="0" borderId="17" xfId="8" applyFont="1" applyFill="1" applyBorder="1" applyAlignment="1">
      <alignment horizontal="left" vertical="center"/>
    </xf>
    <xf numFmtId="0" fontId="11" fillId="0" borderId="18" xfId="8" applyFont="1" applyFill="1" applyBorder="1" applyAlignment="1">
      <alignment horizontal="left" vertical="center"/>
    </xf>
    <xf numFmtId="0" fontId="11" fillId="0" borderId="10" xfId="8" applyFont="1" applyFill="1" applyBorder="1" applyAlignment="1">
      <alignment horizontal="right" vertical="center"/>
    </xf>
    <xf numFmtId="0" fontId="11" fillId="0" borderId="9" xfId="8" applyFont="1" applyFill="1" applyBorder="1" applyAlignment="1">
      <alignment horizontal="right" vertical="center"/>
    </xf>
    <xf numFmtId="0" fontId="10" fillId="0" borderId="25" xfId="8" applyFont="1" applyFill="1" applyBorder="1" applyAlignment="1">
      <alignment horizontal="right" vertical="center"/>
    </xf>
    <xf numFmtId="0" fontId="10" fillId="0" borderId="26" xfId="8" applyFont="1" applyFill="1" applyBorder="1" applyAlignment="1">
      <alignment horizontal="right" vertical="center"/>
    </xf>
    <xf numFmtId="0" fontId="10" fillId="0" borderId="55" xfId="8" applyFont="1" applyFill="1" applyBorder="1" applyAlignment="1">
      <alignment horizontal="right" vertical="center"/>
    </xf>
    <xf numFmtId="0" fontId="10" fillId="0" borderId="11" xfId="8" applyFont="1" applyFill="1" applyBorder="1" applyAlignment="1">
      <alignment horizontal="right" vertical="center"/>
    </xf>
    <xf numFmtId="0" fontId="10" fillId="0" borderId="7" xfId="8" applyFont="1" applyFill="1" applyBorder="1" applyAlignment="1">
      <alignment horizontal="center" vertical="center"/>
    </xf>
    <xf numFmtId="0" fontId="10" fillId="0" borderId="51" xfId="8" applyFont="1" applyFill="1" applyBorder="1" applyAlignment="1">
      <alignment horizontal="left" vertical="center"/>
    </xf>
    <xf numFmtId="0" fontId="10" fillId="0" borderId="13" xfId="8" applyFont="1" applyFill="1" applyBorder="1" applyAlignment="1">
      <alignment horizontal="left" vertical="center"/>
    </xf>
    <xf numFmtId="0" fontId="10" fillId="0" borderId="31" xfId="8" applyFont="1" applyFill="1" applyBorder="1" applyAlignment="1">
      <alignment horizontal="center" vertical="center"/>
    </xf>
    <xf numFmtId="0" fontId="10" fillId="0" borderId="38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right" vertical="center"/>
    </xf>
    <xf numFmtId="0" fontId="10" fillId="0" borderId="1" xfId="8" applyFont="1" applyFill="1" applyBorder="1" applyAlignment="1">
      <alignment horizontal="right" vertical="center"/>
    </xf>
    <xf numFmtId="0" fontId="10" fillId="0" borderId="52" xfId="8" applyFont="1" applyFill="1" applyBorder="1" applyAlignment="1">
      <alignment horizontal="right" vertical="center"/>
    </xf>
    <xf numFmtId="0" fontId="10" fillId="0" borderId="21" xfId="8" applyFont="1" applyFill="1" applyBorder="1" applyAlignment="1">
      <alignment horizontal="right" vertical="center"/>
    </xf>
    <xf numFmtId="0" fontId="10" fillId="0" borderId="44" xfId="8" applyFont="1" applyFill="1" applyBorder="1" applyAlignment="1">
      <alignment horizontal="right" vertical="center"/>
    </xf>
    <xf numFmtId="0" fontId="10" fillId="0" borderId="19" xfId="8" applyFont="1" applyFill="1" applyBorder="1" applyAlignment="1">
      <alignment horizontal="right" vertical="center"/>
    </xf>
    <xf numFmtId="0" fontId="11" fillId="0" borderId="12" xfId="8" applyFont="1" applyFill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wrapText="1"/>
    </xf>
    <xf numFmtId="0" fontId="11" fillId="0" borderId="18" xfId="8" applyFont="1" applyFill="1" applyBorder="1" applyAlignment="1">
      <alignment horizontal="center" wrapText="1"/>
    </xf>
    <xf numFmtId="0" fontId="10" fillId="0" borderId="31" xfId="8" applyFont="1" applyFill="1" applyBorder="1" applyAlignment="1">
      <alignment horizontal="right" vertical="center"/>
    </xf>
    <xf numFmtId="0" fontId="10" fillId="0" borderId="38" xfId="8" applyFont="1" applyFill="1" applyBorder="1" applyAlignment="1">
      <alignment horizontal="right" vertical="center"/>
    </xf>
    <xf numFmtId="0" fontId="10" fillId="0" borderId="56" xfId="8" applyFont="1" applyFill="1" applyBorder="1" applyAlignment="1">
      <alignment horizontal="right" vertical="center"/>
    </xf>
    <xf numFmtId="0" fontId="10" fillId="0" borderId="53" xfId="8" applyFont="1" applyFill="1" applyBorder="1" applyAlignment="1">
      <alignment horizontal="right" vertical="center"/>
    </xf>
    <xf numFmtId="0" fontId="10" fillId="0" borderId="16" xfId="8" applyFont="1" applyFill="1" applyBorder="1" applyAlignment="1">
      <alignment horizontal="right" vertical="center"/>
    </xf>
    <xf numFmtId="0" fontId="10" fillId="0" borderId="18" xfId="8" applyFont="1" applyFill="1" applyBorder="1" applyAlignment="1">
      <alignment horizontal="right" vertical="center"/>
    </xf>
    <xf numFmtId="0" fontId="18" fillId="0" borderId="19" xfId="8" applyFont="1" applyFill="1" applyBorder="1" applyAlignment="1">
      <alignment horizontal="center" vertical="distributed" textRotation="255"/>
    </xf>
    <xf numFmtId="0" fontId="12" fillId="0" borderId="19" xfId="8" applyFont="1" applyFill="1" applyBorder="1" applyAlignment="1">
      <alignment horizontal="center" vertical="distributed" textRotation="255"/>
    </xf>
    <xf numFmtId="0" fontId="11" fillId="0" borderId="19" xfId="8" applyFont="1" applyFill="1" applyBorder="1" applyAlignment="1">
      <alignment horizontal="center" vertical="distributed" textRotation="255"/>
    </xf>
    <xf numFmtId="0" fontId="11" fillId="0" borderId="19" xfId="8" applyFont="1" applyFill="1" applyBorder="1" applyAlignment="1">
      <alignment horizontal="center" vertical="center" textRotation="255" wrapText="1"/>
    </xf>
    <xf numFmtId="0" fontId="11" fillId="0" borderId="19" xfId="8" applyFont="1" applyFill="1" applyBorder="1" applyAlignment="1">
      <alignment horizontal="center" vertical="center" textRotation="255"/>
    </xf>
    <xf numFmtId="0" fontId="11" fillId="0" borderId="20" xfId="8" applyFont="1" applyFill="1" applyBorder="1" applyAlignment="1">
      <alignment horizontal="center" vertical="distributed" textRotation="255"/>
    </xf>
    <xf numFmtId="0" fontId="11" fillId="0" borderId="12" xfId="8" applyFont="1" applyFill="1" applyBorder="1" applyAlignment="1">
      <alignment horizontal="right" vertical="top"/>
    </xf>
    <xf numFmtId="0" fontId="11" fillId="0" borderId="5" xfId="8" applyFont="1" applyFill="1" applyBorder="1" applyAlignment="1">
      <alignment horizontal="right" vertical="top"/>
    </xf>
    <xf numFmtId="0" fontId="11" fillId="0" borderId="56" xfId="8" applyFont="1" applyFill="1" applyBorder="1" applyAlignment="1">
      <alignment horizontal="left"/>
    </xf>
    <xf numFmtId="0" fontId="11" fillId="0" borderId="53" xfId="8" applyFont="1" applyFill="1" applyBorder="1" applyAlignment="1">
      <alignment horizontal="left"/>
    </xf>
    <xf numFmtId="0" fontId="11" fillId="0" borderId="43" xfId="8" applyFont="1" applyFill="1" applyBorder="1" applyAlignment="1">
      <alignment horizontal="center" vertical="distributed" textRotation="255" justifyLastLine="1"/>
    </xf>
    <xf numFmtId="0" fontId="11" fillId="0" borderId="44" xfId="8" applyFont="1" applyFill="1" applyBorder="1" applyAlignment="1">
      <alignment horizontal="center" vertical="distributed" textRotation="255" justifyLastLine="1"/>
    </xf>
    <xf numFmtId="0" fontId="11" fillId="0" borderId="52" xfId="8" applyFont="1" applyFill="1" applyBorder="1" applyAlignment="1">
      <alignment horizontal="center" vertical="distributed" textRotation="255" justifyLastLine="1"/>
    </xf>
    <xf numFmtId="0" fontId="12" fillId="0" borderId="11" xfId="8" applyFont="1" applyFill="1" applyBorder="1" applyAlignment="1">
      <alignment horizontal="center" vertical="center" textRotation="255" shrinkToFit="1"/>
    </xf>
    <xf numFmtId="0" fontId="12" fillId="0" borderId="19" xfId="8" applyFont="1" applyFill="1" applyBorder="1" applyAlignment="1">
      <alignment horizontal="center" vertical="center" textRotation="255" shrinkToFit="1"/>
    </xf>
    <xf numFmtId="0" fontId="12" fillId="0" borderId="21" xfId="8" applyFont="1" applyFill="1" applyBorder="1" applyAlignment="1">
      <alignment horizontal="center" vertical="center" textRotation="255" shrinkToFit="1"/>
    </xf>
    <xf numFmtId="0" fontId="12" fillId="0" borderId="23" xfId="8" applyFont="1" applyFill="1" applyBorder="1" applyAlignment="1">
      <alignment horizontal="center" vertical="center" textRotation="255" shrinkToFit="1"/>
    </xf>
    <xf numFmtId="0" fontId="12" fillId="0" borderId="5" xfId="8" applyFont="1" applyFill="1" applyBorder="1" applyAlignment="1">
      <alignment horizontal="center" vertical="center" textRotation="255" shrinkToFit="1"/>
    </xf>
    <xf numFmtId="0" fontId="12" fillId="0" borderId="53" xfId="8" applyFont="1" applyFill="1" applyBorder="1" applyAlignment="1">
      <alignment horizontal="center" vertical="center" textRotation="255" shrinkToFit="1"/>
    </xf>
    <xf numFmtId="0" fontId="12" fillId="0" borderId="42" xfId="8" applyFont="1" applyFill="1" applyBorder="1" applyAlignment="1">
      <alignment horizontal="center" vertical="center" textRotation="255" shrinkToFit="1"/>
    </xf>
    <xf numFmtId="0" fontId="12" fillId="0" borderId="57" xfId="8" applyFont="1" applyFill="1" applyBorder="1" applyAlignment="1">
      <alignment horizontal="center" vertical="center" textRotation="255" shrinkToFit="1"/>
    </xf>
    <xf numFmtId="0" fontId="12" fillId="0" borderId="62" xfId="8" applyFont="1" applyFill="1" applyBorder="1" applyAlignment="1">
      <alignment horizontal="center" vertical="center" textRotation="255" shrinkToFit="1"/>
    </xf>
    <xf numFmtId="0" fontId="11" fillId="0" borderId="28" xfId="8" applyFont="1" applyFill="1" applyBorder="1" applyAlignment="1">
      <alignment horizontal="distributed" vertical="center"/>
    </xf>
    <xf numFmtId="0" fontId="13" fillId="0" borderId="33" xfId="8" applyFill="1" applyBorder="1" applyAlignment="1">
      <alignment vertical="center"/>
    </xf>
    <xf numFmtId="0" fontId="11" fillId="0" borderId="13" xfId="8" applyFont="1" applyFill="1" applyBorder="1" applyAlignment="1">
      <alignment horizontal="center" vertical="distributed" textRotation="255"/>
    </xf>
    <xf numFmtId="0" fontId="11" fillId="0" borderId="1" xfId="8" applyFont="1" applyFill="1" applyBorder="1" applyAlignment="1">
      <alignment horizontal="center" vertical="distributed" textRotation="255"/>
    </xf>
    <xf numFmtId="0" fontId="11" fillId="0" borderId="8" xfId="8" applyFont="1" applyFill="1" applyBorder="1" applyAlignment="1">
      <alignment horizontal="center" vertical="distributed" textRotation="255"/>
    </xf>
    <xf numFmtId="0" fontId="11" fillId="0" borderId="14" xfId="8" applyFont="1" applyFill="1" applyBorder="1" applyAlignment="1">
      <alignment horizontal="center" vertical="distributed" textRotation="255"/>
    </xf>
    <xf numFmtId="0" fontId="11" fillId="0" borderId="2" xfId="8" applyFont="1" applyFill="1" applyBorder="1" applyAlignment="1">
      <alignment horizontal="center" vertical="distributed" textRotation="255"/>
    </xf>
    <xf numFmtId="0" fontId="11" fillId="0" borderId="24" xfId="8" applyFont="1" applyFill="1" applyBorder="1" applyAlignment="1">
      <alignment horizontal="center" vertical="distributed" textRotation="255"/>
    </xf>
    <xf numFmtId="0" fontId="11" fillId="0" borderId="0" xfId="8" applyFont="1" applyFill="1" applyBorder="1" applyAlignment="1">
      <alignment horizontal="left"/>
    </xf>
    <xf numFmtId="0" fontId="13" fillId="0" borderId="0" xfId="8" applyFill="1" applyBorder="1" applyAlignment="1">
      <alignment horizontal="left"/>
    </xf>
    <xf numFmtId="0" fontId="18" fillId="0" borderId="26" xfId="8" applyFont="1" applyFill="1" applyBorder="1" applyAlignment="1">
      <alignment horizontal="distributed" vertical="center"/>
    </xf>
    <xf numFmtId="0" fontId="20" fillId="0" borderId="32" xfId="8" applyFont="1" applyFill="1" applyBorder="1" applyAlignment="1">
      <alignment vertical="center"/>
    </xf>
    <xf numFmtId="0" fontId="11" fillId="0" borderId="26" xfId="8" applyFont="1" applyFill="1" applyBorder="1" applyAlignment="1">
      <alignment horizontal="distributed" vertical="center"/>
    </xf>
    <xf numFmtId="0" fontId="13" fillId="0" borderId="32" xfId="8" applyFont="1" applyFill="1" applyBorder="1" applyAlignment="1">
      <alignment vertical="center"/>
    </xf>
    <xf numFmtId="0" fontId="13" fillId="0" borderId="32" xfId="8" applyFill="1" applyBorder="1" applyAlignment="1">
      <alignment vertical="center"/>
    </xf>
    <xf numFmtId="0" fontId="11" fillId="0" borderId="29" xfId="8" applyFont="1" applyFill="1" applyBorder="1" applyAlignment="1">
      <alignment horizontal="distributed" vertical="center"/>
    </xf>
    <xf numFmtId="0" fontId="1" fillId="0" borderId="29" xfId="15" applyFill="1" applyBorder="1" applyAlignment="1">
      <alignment vertical="center"/>
    </xf>
    <xf numFmtId="0" fontId="1" fillId="0" borderId="26" xfId="15" applyFill="1" applyBorder="1" applyAlignment="1">
      <alignment vertical="center"/>
    </xf>
    <xf numFmtId="0" fontId="11" fillId="0" borderId="54" xfId="8" applyFont="1" applyFill="1" applyBorder="1" applyAlignment="1">
      <alignment horizontal="right" vertical="center"/>
    </xf>
    <xf numFmtId="0" fontId="11" fillId="0" borderId="5" xfId="8" applyFont="1" applyFill="1" applyBorder="1" applyAlignment="1">
      <alignment horizontal="right" vertical="center"/>
    </xf>
    <xf numFmtId="0" fontId="13" fillId="0" borderId="40" xfId="8" applyFill="1" applyBorder="1" applyAlignment="1">
      <alignment horizontal="right" vertical="center"/>
    </xf>
    <xf numFmtId="0" fontId="11" fillId="0" borderId="0" xfId="8" applyFont="1" applyFill="1" applyBorder="1" applyAlignment="1">
      <alignment horizontal="right" vertical="top"/>
    </xf>
    <xf numFmtId="0" fontId="1" fillId="0" borderId="29" xfId="16" applyFill="1" applyBorder="1" applyAlignment="1">
      <alignment horizontal="distributed" vertical="center"/>
    </xf>
    <xf numFmtId="0" fontId="11" fillId="0" borderId="32" xfId="8" applyFont="1" applyFill="1" applyBorder="1" applyAlignment="1">
      <alignment horizontal="distributed" vertical="center"/>
    </xf>
    <xf numFmtId="0" fontId="11" fillId="0" borderId="51" xfId="8" applyFont="1" applyFill="1" applyBorder="1" applyAlignment="1">
      <alignment horizontal="center" vertical="center" textRotation="255"/>
    </xf>
    <xf numFmtId="0" fontId="11" fillId="0" borderId="18" xfId="8" applyFont="1" applyFill="1" applyBorder="1" applyAlignment="1">
      <alignment horizontal="distributed" vertical="center"/>
    </xf>
    <xf numFmtId="0" fontId="11" fillId="0" borderId="37" xfId="8" applyFont="1" applyFill="1" applyBorder="1" applyAlignment="1">
      <alignment horizontal="distributed" vertical="center"/>
    </xf>
    <xf numFmtId="0" fontId="11" fillId="0" borderId="30" xfId="8" applyFont="1" applyFill="1" applyBorder="1" applyAlignment="1">
      <alignment horizontal="distributed" vertical="center"/>
    </xf>
    <xf numFmtId="0" fontId="0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left" vertical="center"/>
    </xf>
    <xf numFmtId="0" fontId="11" fillId="0" borderId="44" xfId="8" applyFont="1" applyFill="1" applyBorder="1" applyAlignment="1">
      <alignment horizontal="center" vertical="center" textRotation="255"/>
    </xf>
    <xf numFmtId="0" fontId="11" fillId="0" borderId="52" xfId="8" applyFont="1" applyFill="1" applyBorder="1" applyAlignment="1">
      <alignment horizontal="center" vertical="center" textRotation="255"/>
    </xf>
    <xf numFmtId="0" fontId="11" fillId="0" borderId="28" xfId="8" applyFont="1" applyFill="1" applyBorder="1" applyAlignment="1">
      <alignment horizontal="distributed" vertical="center" justifyLastLine="1"/>
    </xf>
    <xf numFmtId="0" fontId="11" fillId="0" borderId="33" xfId="8" applyFont="1" applyFill="1" applyBorder="1" applyAlignment="1">
      <alignment horizontal="distributed" vertical="center" justifyLastLine="1"/>
    </xf>
    <xf numFmtId="0" fontId="1" fillId="0" borderId="26" xfId="16" applyFill="1" applyBorder="1" applyAlignment="1">
      <alignment horizontal="distributed" vertical="center"/>
    </xf>
    <xf numFmtId="0" fontId="11" fillId="0" borderId="6" xfId="9" applyFont="1" applyFill="1" applyBorder="1" applyAlignment="1">
      <alignment horizontal="center" vertical="center"/>
    </xf>
    <xf numFmtId="0" fontId="11" fillId="0" borderId="50" xfId="9" applyFont="1" applyFill="1" applyBorder="1" applyAlignment="1">
      <alignment horizontal="center" vertical="center"/>
    </xf>
    <xf numFmtId="0" fontId="11" fillId="0" borderId="13" xfId="9" applyFont="1" applyFill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0" fontId="11" fillId="0" borderId="1" xfId="9" applyFont="1" applyFill="1" applyBorder="1" applyAlignment="1">
      <alignment horizontal="center" vertical="center"/>
    </xf>
    <xf numFmtId="0" fontId="11" fillId="0" borderId="32" xfId="9" applyFont="1" applyFill="1" applyBorder="1" applyAlignment="1">
      <alignment horizontal="center" vertical="center"/>
    </xf>
    <xf numFmtId="0" fontId="11" fillId="0" borderId="26" xfId="9" applyFont="1" applyFill="1" applyBorder="1" applyAlignment="1">
      <alignment horizontal="distributed" vertical="center"/>
    </xf>
    <xf numFmtId="0" fontId="11" fillId="0" borderId="1" xfId="9" applyFont="1" applyFill="1" applyBorder="1" applyAlignment="1">
      <alignment horizontal="distributed" vertical="center"/>
    </xf>
    <xf numFmtId="0" fontId="11" fillId="0" borderId="32" xfId="9" applyFont="1" applyFill="1" applyBorder="1" applyAlignment="1">
      <alignment horizontal="distributed" vertical="center"/>
    </xf>
    <xf numFmtId="0" fontId="11" fillId="0" borderId="2" xfId="9" applyFont="1" applyFill="1" applyBorder="1" applyAlignment="1">
      <alignment horizontal="center" vertical="center"/>
    </xf>
    <xf numFmtId="0" fontId="11" fillId="0" borderId="38" xfId="9" applyFont="1" applyFill="1" applyBorder="1" applyAlignment="1">
      <alignment horizontal="distributed" vertical="center"/>
    </xf>
    <xf numFmtId="0" fontId="11" fillId="0" borderId="10" xfId="9" applyFont="1" applyFill="1" applyBorder="1" applyAlignment="1">
      <alignment horizontal="center" vertical="center"/>
    </xf>
    <xf numFmtId="0" fontId="11" fillId="0" borderId="9" xfId="9" applyFont="1" applyFill="1" applyBorder="1" applyAlignment="1">
      <alignment horizontal="center" vertical="center"/>
    </xf>
    <xf numFmtId="0" fontId="11" fillId="0" borderId="12" xfId="9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horizontal="center" vertical="center"/>
    </xf>
    <xf numFmtId="0" fontId="11" fillId="0" borderId="16" xfId="9" applyFont="1" applyFill="1" applyBorder="1" applyAlignment="1">
      <alignment horizontal="center" vertical="center"/>
    </xf>
    <xf numFmtId="0" fontId="11" fillId="0" borderId="18" xfId="9" applyFont="1" applyFill="1" applyBorder="1" applyAlignment="1">
      <alignment horizontal="center" vertical="center"/>
    </xf>
    <xf numFmtId="0" fontId="11" fillId="0" borderId="26" xfId="9" applyFont="1" applyFill="1" applyBorder="1" applyAlignment="1">
      <alignment horizontal="center" vertical="center"/>
    </xf>
    <xf numFmtId="0" fontId="11" fillId="0" borderId="7" xfId="9" applyFont="1" applyFill="1" applyBorder="1" applyAlignment="1">
      <alignment horizontal="center" vertical="center"/>
    </xf>
    <xf numFmtId="0" fontId="11" fillId="0" borderId="56" xfId="9" applyFont="1" applyFill="1" applyBorder="1" applyAlignment="1">
      <alignment horizontal="center" vertical="center"/>
    </xf>
    <xf numFmtId="0" fontId="11" fillId="0" borderId="28" xfId="9" applyFont="1" applyFill="1" applyBorder="1" applyAlignment="1">
      <alignment horizontal="center" vertical="center"/>
    </xf>
    <xf numFmtId="49" fontId="12" fillId="0" borderId="32" xfId="10" applyNumberFormat="1" applyFont="1" applyFill="1" applyBorder="1" applyAlignment="1">
      <alignment horizontal="center" vertical="center"/>
    </xf>
    <xf numFmtId="49" fontId="12" fillId="0" borderId="29" xfId="10" applyNumberFormat="1" applyFont="1" applyFill="1" applyBorder="1" applyAlignment="1">
      <alignment horizontal="center" vertical="center"/>
    </xf>
    <xf numFmtId="49" fontId="12" fillId="0" borderId="26" xfId="10" applyNumberFormat="1" applyFont="1" applyFill="1" applyBorder="1" applyAlignment="1">
      <alignment horizontal="center" vertical="center"/>
    </xf>
    <xf numFmtId="182" fontId="12" fillId="0" borderId="32" xfId="10" applyNumberFormat="1" applyFont="1" applyFill="1" applyBorder="1" applyAlignment="1">
      <alignment horizontal="center" vertical="center"/>
    </xf>
    <xf numFmtId="182" fontId="12" fillId="0" borderId="26" xfId="10" applyNumberFormat="1" applyFont="1" applyFill="1" applyBorder="1" applyAlignment="1">
      <alignment horizontal="center" vertical="center"/>
    </xf>
    <xf numFmtId="49" fontId="12" fillId="0" borderId="39" xfId="10" applyNumberFormat="1" applyFont="1" applyFill="1" applyBorder="1" applyAlignment="1">
      <alignment horizontal="center" vertical="center"/>
    </xf>
    <xf numFmtId="49" fontId="12" fillId="0" borderId="36" xfId="10" applyNumberFormat="1" applyFont="1" applyFill="1" applyBorder="1" applyAlignment="1">
      <alignment horizontal="center" vertical="center"/>
    </xf>
    <xf numFmtId="49" fontId="12" fillId="0" borderId="38" xfId="10" applyNumberFormat="1" applyFont="1" applyFill="1" applyBorder="1" applyAlignment="1">
      <alignment horizontal="center" vertical="center"/>
    </xf>
    <xf numFmtId="182" fontId="12" fillId="0" borderId="39" xfId="10" applyNumberFormat="1" applyFont="1" applyFill="1" applyBorder="1" applyAlignment="1">
      <alignment horizontal="center" vertical="center"/>
    </xf>
    <xf numFmtId="182" fontId="12" fillId="0" borderId="38" xfId="10" applyNumberFormat="1" applyFont="1" applyFill="1" applyBorder="1" applyAlignment="1">
      <alignment horizontal="center" vertical="center"/>
    </xf>
    <xf numFmtId="49" fontId="29" fillId="0" borderId="32" xfId="10" applyNumberFormat="1" applyFont="1" applyFill="1" applyBorder="1" applyAlignment="1">
      <alignment horizontal="center" vertical="center"/>
    </xf>
    <xf numFmtId="49" fontId="29" fillId="0" borderId="29" xfId="10" applyNumberFormat="1" applyFont="1" applyFill="1" applyBorder="1" applyAlignment="1">
      <alignment horizontal="center" vertical="center"/>
    </xf>
    <xf numFmtId="49" fontId="29" fillId="0" borderId="26" xfId="10" applyNumberFormat="1" applyFont="1" applyFill="1" applyBorder="1" applyAlignment="1">
      <alignment horizontal="center" vertical="center"/>
    </xf>
    <xf numFmtId="182" fontId="29" fillId="0" borderId="32" xfId="10" applyNumberFormat="1" applyFont="1" applyFill="1" applyBorder="1" applyAlignment="1">
      <alignment horizontal="center" vertical="center"/>
    </xf>
    <xf numFmtId="182" fontId="29" fillId="0" borderId="26" xfId="10" applyNumberFormat="1" applyFont="1" applyFill="1" applyBorder="1" applyAlignment="1">
      <alignment horizontal="center" vertical="center"/>
    </xf>
    <xf numFmtId="0" fontId="11" fillId="0" borderId="55" xfId="10" applyFont="1" applyBorder="1" applyAlignment="1">
      <alignment horizontal="center" vertical="center" textRotation="255"/>
    </xf>
    <xf numFmtId="0" fontId="11" fillId="0" borderId="51" xfId="10" applyFont="1" applyBorder="1" applyAlignment="1">
      <alignment horizontal="center" vertical="center" textRotation="255"/>
    </xf>
    <xf numFmtId="0" fontId="11" fillId="0" borderId="41" xfId="10" applyFont="1" applyBorder="1" applyAlignment="1">
      <alignment horizontal="center" vertical="center"/>
    </xf>
    <xf numFmtId="0" fontId="11" fillId="0" borderId="9" xfId="10" applyFont="1" applyBorder="1" applyAlignment="1">
      <alignment horizontal="center" vertical="center"/>
    </xf>
    <xf numFmtId="0" fontId="11" fillId="0" borderId="23" xfId="10" applyFont="1" applyBorder="1" applyAlignment="1">
      <alignment horizontal="center" vertical="center"/>
    </xf>
    <xf numFmtId="0" fontId="11" fillId="0" borderId="37" xfId="10" applyFont="1" applyBorder="1" applyAlignment="1">
      <alignment horizontal="center" vertical="center"/>
    </xf>
    <xf numFmtId="0" fontId="11" fillId="0" borderId="17" xfId="10" applyFont="1" applyBorder="1" applyAlignment="1">
      <alignment horizontal="center" vertical="center"/>
    </xf>
    <xf numFmtId="0" fontId="11" fillId="0" borderId="18" xfId="10" applyFont="1" applyBorder="1" applyAlignment="1">
      <alignment horizontal="center" vertical="center"/>
    </xf>
    <xf numFmtId="0" fontId="11" fillId="0" borderId="11" xfId="10" applyFont="1" applyBorder="1" applyAlignment="1">
      <alignment horizontal="center" vertical="center"/>
    </xf>
    <xf numFmtId="0" fontId="11" fillId="0" borderId="13" xfId="10" applyFont="1" applyBorder="1" applyAlignment="1">
      <alignment horizontal="center" vertical="center"/>
    </xf>
    <xf numFmtId="0" fontId="11" fillId="0" borderId="41" xfId="10" applyNumberFormat="1" applyFont="1" applyBorder="1" applyAlignment="1">
      <alignment horizontal="center" vertical="center" wrapText="1"/>
    </xf>
    <xf numFmtId="0" fontId="11" fillId="0" borderId="9" xfId="10" applyNumberFormat="1" applyFont="1" applyBorder="1" applyAlignment="1">
      <alignment horizontal="center" vertical="center" wrapText="1"/>
    </xf>
    <xf numFmtId="0" fontId="11" fillId="0" borderId="23" xfId="10" applyNumberFormat="1" applyFont="1" applyBorder="1" applyAlignment="1">
      <alignment horizontal="center" vertical="center" wrapText="1"/>
    </xf>
    <xf numFmtId="0" fontId="11" fillId="0" borderId="37" xfId="10" applyNumberFormat="1" applyFont="1" applyBorder="1" applyAlignment="1">
      <alignment horizontal="center" vertical="center" wrapText="1"/>
    </xf>
    <xf numFmtId="0" fontId="11" fillId="0" borderId="17" xfId="10" applyNumberFormat="1" applyFont="1" applyBorder="1" applyAlignment="1">
      <alignment horizontal="center" vertical="center" wrapText="1"/>
    </xf>
    <xf numFmtId="0" fontId="11" fillId="0" borderId="18" xfId="10" applyNumberFormat="1" applyFont="1" applyBorder="1" applyAlignment="1">
      <alignment horizontal="center" vertical="center" wrapText="1"/>
    </xf>
    <xf numFmtId="49" fontId="12" fillId="0" borderId="33" xfId="10" applyNumberFormat="1" applyFont="1" applyFill="1" applyBorder="1" applyAlignment="1">
      <alignment horizontal="center" vertical="center"/>
    </xf>
    <xf numFmtId="49" fontId="12" fillId="0" borderId="30" xfId="10" applyNumberFormat="1" applyFont="1" applyFill="1" applyBorder="1" applyAlignment="1">
      <alignment horizontal="center" vertical="center"/>
    </xf>
    <xf numFmtId="49" fontId="12" fillId="0" borderId="28" xfId="10" applyNumberFormat="1" applyFont="1" applyFill="1" applyBorder="1" applyAlignment="1">
      <alignment horizontal="center" vertical="center"/>
    </xf>
    <xf numFmtId="0" fontId="12" fillId="0" borderId="32" xfId="10" applyFont="1" applyFill="1" applyBorder="1" applyAlignment="1">
      <alignment horizontal="center" vertical="center"/>
    </xf>
    <xf numFmtId="0" fontId="12" fillId="0" borderId="26" xfId="10" applyFont="1" applyFill="1" applyBorder="1" applyAlignment="1">
      <alignment horizontal="center" vertical="center"/>
    </xf>
    <xf numFmtId="0" fontId="12" fillId="0" borderId="33" xfId="10" applyFont="1" applyFill="1" applyBorder="1" applyAlignment="1">
      <alignment horizontal="center" vertical="center"/>
    </xf>
    <xf numFmtId="0" fontId="12" fillId="0" borderId="28" xfId="10" applyFont="1" applyFill="1" applyBorder="1" applyAlignment="1">
      <alignment horizontal="center" vertical="center"/>
    </xf>
    <xf numFmtId="0" fontId="11" fillId="0" borderId="42" xfId="10" applyFont="1" applyBorder="1" applyAlignment="1">
      <alignment horizontal="center" vertical="center"/>
    </xf>
    <xf numFmtId="0" fontId="11" fillId="0" borderId="40" xfId="10" applyFont="1" applyBorder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57" xfId="10" applyFont="1" applyBorder="1" applyAlignment="1">
      <alignment horizontal="center" vertical="center"/>
    </xf>
    <xf numFmtId="0" fontId="12" fillId="0" borderId="39" xfId="10" applyNumberFormat="1" applyFont="1" applyFill="1" applyBorder="1" applyAlignment="1">
      <alignment horizontal="center" vertical="center" wrapText="1"/>
    </xf>
    <xf numFmtId="0" fontId="12" fillId="0" borderId="36" xfId="10" applyNumberFormat="1" applyFont="1" applyFill="1" applyBorder="1" applyAlignment="1">
      <alignment horizontal="center" vertical="center" wrapText="1"/>
    </xf>
    <xf numFmtId="0" fontId="12" fillId="0" borderId="38" xfId="10" applyNumberFormat="1" applyFont="1" applyFill="1" applyBorder="1" applyAlignment="1">
      <alignment horizontal="center" vertical="center" wrapText="1"/>
    </xf>
    <xf numFmtId="0" fontId="12" fillId="0" borderId="39" xfId="10" applyFont="1" applyFill="1" applyBorder="1" applyAlignment="1">
      <alignment horizontal="center" vertical="center"/>
    </xf>
    <xf numFmtId="0" fontId="12" fillId="0" borderId="38" xfId="10" applyFont="1" applyFill="1" applyBorder="1" applyAlignment="1">
      <alignment horizontal="center" vertical="center"/>
    </xf>
    <xf numFmtId="0" fontId="11" fillId="0" borderId="25" xfId="10" applyFont="1" applyFill="1" applyBorder="1" applyAlignment="1">
      <alignment horizontal="distributed" vertical="center"/>
    </xf>
    <xf numFmtId="0" fontId="11" fillId="0" borderId="29" xfId="10" applyFont="1" applyFill="1" applyBorder="1" applyAlignment="1">
      <alignment horizontal="distributed" vertical="center"/>
    </xf>
    <xf numFmtId="0" fontId="11" fillId="0" borderId="26" xfId="10" applyFont="1" applyFill="1" applyBorder="1" applyAlignment="1">
      <alignment horizontal="distributed" vertical="center"/>
    </xf>
    <xf numFmtId="185" fontId="11" fillId="0" borderId="32" xfId="10" applyNumberFormat="1" applyFont="1" applyFill="1" applyBorder="1" applyAlignment="1">
      <alignment horizontal="right" vertical="center"/>
    </xf>
    <xf numFmtId="185" fontId="11" fillId="0" borderId="26" xfId="10" applyNumberFormat="1" applyFont="1" applyFill="1" applyBorder="1" applyAlignment="1">
      <alignment horizontal="right" vertical="center"/>
    </xf>
    <xf numFmtId="185" fontId="11" fillId="0" borderId="29" xfId="10" applyNumberFormat="1" applyFont="1" applyFill="1" applyBorder="1" applyAlignment="1">
      <alignment horizontal="right" vertical="center"/>
    </xf>
    <xf numFmtId="0" fontId="11" fillId="0" borderId="0" xfId="10" applyFont="1" applyBorder="1" applyAlignment="1">
      <alignment horizontal="distributed" vertical="center"/>
    </xf>
    <xf numFmtId="185" fontId="11" fillId="0" borderId="0" xfId="10" applyNumberFormat="1" applyFont="1" applyBorder="1" applyAlignment="1">
      <alignment horizontal="right" vertical="center"/>
    </xf>
    <xf numFmtId="185" fontId="11" fillId="0" borderId="0" xfId="10" applyNumberFormat="1" applyFont="1" applyFill="1" applyBorder="1" applyAlignment="1">
      <alignment horizontal="right" vertical="center"/>
    </xf>
    <xf numFmtId="0" fontId="11" fillId="0" borderId="34" xfId="10" applyFont="1" applyFill="1" applyBorder="1" applyAlignment="1">
      <alignment horizontal="distributed" vertical="center"/>
    </xf>
    <xf numFmtId="0" fontId="11" fillId="0" borderId="1" xfId="10" applyFont="1" applyFill="1" applyBorder="1" applyAlignment="1">
      <alignment horizontal="distributed" vertical="center"/>
    </xf>
    <xf numFmtId="185" fontId="11" fillId="0" borderId="33" xfId="10" applyNumberFormat="1" applyFont="1" applyFill="1" applyBorder="1" applyAlignment="1">
      <alignment horizontal="right" vertical="center"/>
    </xf>
    <xf numFmtId="185" fontId="11" fillId="0" borderId="28" xfId="10" applyNumberFormat="1" applyFont="1" applyFill="1" applyBorder="1" applyAlignment="1">
      <alignment horizontal="right" vertical="center"/>
    </xf>
    <xf numFmtId="0" fontId="12" fillId="0" borderId="0" xfId="10" applyFont="1" applyBorder="1" applyAlignment="1">
      <alignment vertical="center"/>
    </xf>
    <xf numFmtId="0" fontId="11" fillId="0" borderId="35" xfId="10" applyFont="1" applyFill="1" applyBorder="1" applyAlignment="1">
      <alignment horizontal="distributed" vertical="center"/>
    </xf>
    <xf numFmtId="0" fontId="11" fillId="0" borderId="3" xfId="10" applyFont="1" applyFill="1" applyBorder="1" applyAlignment="1">
      <alignment horizontal="distributed" vertical="center"/>
    </xf>
    <xf numFmtId="185" fontId="11" fillId="0" borderId="30" xfId="10" applyNumberFormat="1" applyFont="1" applyFill="1" applyBorder="1" applyAlignment="1">
      <alignment horizontal="right" vertical="center"/>
    </xf>
    <xf numFmtId="0" fontId="18" fillId="0" borderId="34" xfId="10" applyFont="1" applyFill="1" applyBorder="1" applyAlignment="1">
      <alignment horizontal="distributed" vertical="center"/>
    </xf>
    <xf numFmtId="0" fontId="18" fillId="0" borderId="1" xfId="10" applyFont="1" applyFill="1" applyBorder="1" applyAlignment="1">
      <alignment horizontal="distributed" vertical="center"/>
    </xf>
    <xf numFmtId="185" fontId="18" fillId="0" borderId="32" xfId="10" applyNumberFormat="1" applyFont="1" applyFill="1" applyBorder="1" applyAlignment="1">
      <alignment horizontal="right" vertical="center"/>
    </xf>
    <xf numFmtId="185" fontId="18" fillId="0" borderId="26" xfId="10" applyNumberFormat="1" applyFont="1" applyFill="1" applyBorder="1" applyAlignment="1">
      <alignment horizontal="right" vertical="center"/>
    </xf>
    <xf numFmtId="185" fontId="18" fillId="0" borderId="29" xfId="10" applyNumberFormat="1" applyFont="1" applyFill="1" applyBorder="1" applyAlignment="1">
      <alignment horizontal="right" vertical="center"/>
    </xf>
    <xf numFmtId="0" fontId="11" fillId="0" borderId="9" xfId="10" applyFont="1" applyFill="1" applyBorder="1" applyAlignment="1">
      <alignment horizontal="right" vertical="center"/>
    </xf>
    <xf numFmtId="0" fontId="11" fillId="0" borderId="49" xfId="10" applyFont="1" applyFill="1" applyBorder="1" applyAlignment="1">
      <alignment horizontal="center" vertical="center"/>
    </xf>
    <xf numFmtId="0" fontId="11" fillId="0" borderId="6" xfId="10" applyFont="1" applyFill="1" applyBorder="1" applyAlignment="1">
      <alignment horizontal="center" vertical="center"/>
    </xf>
    <xf numFmtId="0" fontId="23" fillId="0" borderId="50" xfId="10" applyFont="1" applyFill="1" applyBorder="1" applyAlignment="1">
      <alignment horizontal="center" vertical="center" wrapText="1"/>
    </xf>
    <xf numFmtId="0" fontId="23" fillId="0" borderId="46" xfId="10" applyFont="1" applyFill="1" applyBorder="1" applyAlignment="1">
      <alignment horizontal="center" vertical="center" wrapText="1"/>
    </xf>
    <xf numFmtId="49" fontId="23" fillId="0" borderId="50" xfId="10" applyNumberFormat="1" applyFont="1" applyFill="1" applyBorder="1" applyAlignment="1">
      <alignment horizontal="center" vertical="center" wrapText="1"/>
    </xf>
    <xf numFmtId="49" fontId="23" fillId="0" borderId="61" xfId="10" applyNumberFormat="1" applyFont="1" applyFill="1" applyBorder="1" applyAlignment="1">
      <alignment horizontal="center" vertical="center" wrapText="1"/>
    </xf>
    <xf numFmtId="49" fontId="23" fillId="0" borderId="46" xfId="10" applyNumberFormat="1" applyFont="1" applyFill="1" applyBorder="1" applyAlignment="1">
      <alignment horizontal="center" vertical="center" wrapText="1"/>
    </xf>
    <xf numFmtId="182" fontId="12" fillId="0" borderId="29" xfId="10" applyNumberFormat="1" applyFont="1" applyFill="1" applyBorder="1" applyAlignment="1">
      <alignment horizontal="center" vertical="center"/>
    </xf>
    <xf numFmtId="0" fontId="11" fillId="0" borderId="30" xfId="10" applyFont="1" applyFill="1" applyBorder="1" applyAlignment="1">
      <alignment vertical="center" shrinkToFit="1"/>
    </xf>
    <xf numFmtId="182" fontId="12" fillId="0" borderId="33" xfId="10" applyNumberFormat="1" applyFont="1" applyFill="1" applyBorder="1" applyAlignment="1">
      <alignment horizontal="center" vertical="center"/>
    </xf>
    <xf numFmtId="182" fontId="12" fillId="0" borderId="30" xfId="10" applyNumberFormat="1" applyFont="1" applyFill="1" applyBorder="1" applyAlignment="1">
      <alignment horizontal="center" vertical="center"/>
    </xf>
    <xf numFmtId="182" fontId="12" fillId="0" borderId="28" xfId="10" applyNumberFormat="1" applyFont="1" applyFill="1" applyBorder="1" applyAlignment="1">
      <alignment horizontal="center" vertical="center"/>
    </xf>
    <xf numFmtId="181" fontId="11" fillId="0" borderId="29" xfId="1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1" fillId="0" borderId="17" xfId="10" applyFont="1" applyFill="1" applyBorder="1" applyAlignment="1">
      <alignment horizontal="distributed" vertical="center"/>
    </xf>
    <xf numFmtId="49" fontId="12" fillId="0" borderId="37" xfId="10" applyNumberFormat="1" applyFont="1" applyFill="1" applyBorder="1" applyAlignment="1">
      <alignment horizontal="center" vertical="center"/>
    </xf>
    <xf numFmtId="49" fontId="12" fillId="0" borderId="17" xfId="10" applyNumberFormat="1" applyFont="1" applyFill="1" applyBorder="1" applyAlignment="1">
      <alignment horizontal="center" vertical="center"/>
    </xf>
    <xf numFmtId="49" fontId="12" fillId="0" borderId="18" xfId="10" applyNumberFormat="1" applyFont="1" applyFill="1" applyBorder="1" applyAlignment="1">
      <alignment horizontal="center" vertical="center"/>
    </xf>
    <xf numFmtId="182" fontId="12" fillId="0" borderId="37" xfId="10" applyNumberFormat="1" applyFont="1" applyFill="1" applyBorder="1" applyAlignment="1">
      <alignment horizontal="center" vertical="center"/>
    </xf>
    <xf numFmtId="182" fontId="12" fillId="0" borderId="17" xfId="10" applyNumberFormat="1" applyFont="1" applyFill="1" applyBorder="1" applyAlignment="1">
      <alignment horizontal="center" vertical="center"/>
    </xf>
    <xf numFmtId="182" fontId="12" fillId="0" borderId="18" xfId="10" applyNumberFormat="1" applyFont="1" applyFill="1" applyBorder="1" applyAlignment="1">
      <alignment horizontal="center" vertical="center"/>
    </xf>
    <xf numFmtId="0" fontId="11" fillId="0" borderId="29" xfId="10" applyFont="1" applyFill="1" applyBorder="1" applyAlignment="1">
      <alignment vertical="center" shrinkToFit="1"/>
    </xf>
    <xf numFmtId="181" fontId="11" fillId="0" borderId="36" xfId="10" applyNumberFormat="1" applyFont="1" applyFill="1" applyBorder="1" applyAlignment="1">
      <alignment horizontal="center" vertical="center"/>
    </xf>
    <xf numFmtId="0" fontId="0" fillId="0" borderId="36" xfId="0" applyFill="1" applyBorder="1"/>
    <xf numFmtId="0" fontId="11" fillId="0" borderId="29" xfId="10" applyFont="1" applyFill="1" applyBorder="1" applyAlignment="1">
      <alignment horizontal="center" vertical="center" shrinkToFit="1"/>
    </xf>
    <xf numFmtId="0" fontId="11" fillId="0" borderId="29" xfId="10" applyFont="1" applyFill="1" applyBorder="1" applyAlignment="1">
      <alignment horizontal="center" vertical="center"/>
    </xf>
    <xf numFmtId="0" fontId="11" fillId="0" borderId="36" xfId="10" applyFont="1" applyFill="1" applyBorder="1" applyAlignment="1">
      <alignment horizontal="distributed" vertical="center"/>
    </xf>
    <xf numFmtId="0" fontId="11" fillId="0" borderId="55" xfId="10" applyFont="1" applyFill="1" applyBorder="1" applyAlignment="1">
      <alignment horizontal="center" vertical="center" textRotation="255"/>
    </xf>
    <xf numFmtId="0" fontId="11" fillId="0" borderId="51" xfId="10" applyFont="1" applyFill="1" applyBorder="1" applyAlignment="1">
      <alignment horizontal="center" vertical="center" textRotation="255"/>
    </xf>
    <xf numFmtId="0" fontId="11" fillId="0" borderId="41" xfId="10" applyFont="1" applyFill="1" applyBorder="1" applyAlignment="1">
      <alignment horizontal="center" vertical="center"/>
    </xf>
    <xf numFmtId="0" fontId="11" fillId="0" borderId="9" xfId="10" applyFont="1" applyFill="1" applyBorder="1" applyAlignment="1">
      <alignment horizontal="center" vertical="center"/>
    </xf>
    <xf numFmtId="0" fontId="11" fillId="0" borderId="23" xfId="10" applyFont="1" applyFill="1" applyBorder="1" applyAlignment="1">
      <alignment horizontal="center" vertical="center"/>
    </xf>
    <xf numFmtId="0" fontId="11" fillId="0" borderId="37" xfId="10" applyFont="1" applyFill="1" applyBorder="1" applyAlignment="1">
      <alignment horizontal="center" vertical="center"/>
    </xf>
    <xf numFmtId="0" fontId="11" fillId="0" borderId="17" xfId="10" applyFont="1" applyFill="1" applyBorder="1" applyAlignment="1">
      <alignment horizontal="center" vertical="center"/>
    </xf>
    <xf numFmtId="0" fontId="11" fillId="0" borderId="18" xfId="10" applyFont="1" applyFill="1" applyBorder="1" applyAlignment="1">
      <alignment horizontal="center" vertical="center"/>
    </xf>
    <xf numFmtId="0" fontId="11" fillId="0" borderId="11" xfId="10" applyFont="1" applyFill="1" applyBorder="1" applyAlignment="1">
      <alignment horizontal="center" vertical="center"/>
    </xf>
    <xf numFmtId="0" fontId="11" fillId="0" borderId="13" xfId="10" applyFont="1" applyFill="1" applyBorder="1" applyAlignment="1">
      <alignment horizontal="center" vertical="center"/>
    </xf>
    <xf numFmtId="0" fontId="11" fillId="0" borderId="41" xfId="10" applyNumberFormat="1" applyFont="1" applyFill="1" applyBorder="1" applyAlignment="1">
      <alignment horizontal="center" vertical="center" wrapText="1"/>
    </xf>
    <xf numFmtId="0" fontId="11" fillId="0" borderId="9" xfId="10" applyNumberFormat="1" applyFont="1" applyFill="1" applyBorder="1" applyAlignment="1">
      <alignment horizontal="center" vertical="center" wrapText="1"/>
    </xf>
    <xf numFmtId="0" fontId="11" fillId="0" borderId="23" xfId="10" applyNumberFormat="1" applyFont="1" applyFill="1" applyBorder="1" applyAlignment="1">
      <alignment horizontal="center" vertical="center" wrapText="1"/>
    </xf>
    <xf numFmtId="0" fontId="11" fillId="0" borderId="37" xfId="10" applyNumberFormat="1" applyFont="1" applyFill="1" applyBorder="1" applyAlignment="1">
      <alignment horizontal="center" vertical="center" wrapText="1"/>
    </xf>
    <xf numFmtId="0" fontId="11" fillId="0" borderId="17" xfId="10" applyNumberFormat="1" applyFont="1" applyFill="1" applyBorder="1" applyAlignment="1">
      <alignment horizontal="center" vertical="center" wrapText="1"/>
    </xf>
    <xf numFmtId="0" fontId="11" fillId="0" borderId="18" xfId="10" applyNumberFormat="1" applyFont="1" applyFill="1" applyBorder="1" applyAlignment="1">
      <alignment horizontal="center" vertical="center" wrapText="1"/>
    </xf>
    <xf numFmtId="0" fontId="11" fillId="0" borderId="42" xfId="10" applyFont="1" applyFill="1" applyBorder="1" applyAlignment="1">
      <alignment horizontal="center" vertical="center"/>
    </xf>
    <xf numFmtId="0" fontId="11" fillId="0" borderId="59" xfId="10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2" xfId="9" applyFont="1" applyFill="1" applyBorder="1" applyAlignment="1">
      <alignment horizontal="center" vertical="center"/>
    </xf>
    <xf numFmtId="0" fontId="32" fillId="0" borderId="0" xfId="9" applyFont="1" applyFill="1" applyAlignment="1">
      <alignment horizontal="center" vertical="center"/>
    </xf>
    <xf numFmtId="0" fontId="3" fillId="0" borderId="0" xfId="9" applyFont="1" applyFill="1" applyAlignment="1">
      <alignment horizontal="center" vertical="center"/>
    </xf>
    <xf numFmtId="0" fontId="11" fillId="0" borderId="49" xfId="9" applyFont="1" applyFill="1" applyBorder="1" applyAlignment="1">
      <alignment horizontal="center" vertical="center"/>
    </xf>
    <xf numFmtId="0" fontId="11" fillId="0" borderId="34" xfId="9" applyFont="1" applyFill="1" applyBorder="1" applyAlignment="1">
      <alignment horizontal="center" vertical="center"/>
    </xf>
    <xf numFmtId="0" fontId="11" fillId="0" borderId="11" xfId="9" applyFont="1" applyFill="1" applyBorder="1" applyAlignment="1">
      <alignment horizontal="center" vertical="center" shrinkToFit="1"/>
    </xf>
    <xf numFmtId="0" fontId="11" fillId="0" borderId="13" xfId="9" applyFont="1" applyFill="1" applyBorder="1" applyAlignment="1">
      <alignment horizontal="center" vertical="center" shrinkToFit="1"/>
    </xf>
    <xf numFmtId="0" fontId="11" fillId="0" borderId="61" xfId="9" applyFont="1" applyFill="1" applyBorder="1" applyAlignment="1">
      <alignment horizontal="center" vertical="center"/>
    </xf>
    <xf numFmtId="0" fontId="11" fillId="0" borderId="46" xfId="9" applyFont="1" applyFill="1" applyBorder="1" applyAlignment="1">
      <alignment horizontal="center" vertical="center"/>
    </xf>
    <xf numFmtId="57" fontId="14" fillId="0" borderId="43" xfId="9" applyNumberFormat="1" applyFont="1" applyFill="1" applyBorder="1" applyAlignment="1">
      <alignment horizontal="center" vertical="center" wrapText="1"/>
    </xf>
    <xf numFmtId="0" fontId="14" fillId="0" borderId="12" xfId="9" applyFont="1" applyFill="1" applyBorder="1" applyAlignment="1">
      <alignment horizontal="center" vertical="center" wrapText="1"/>
    </xf>
    <xf numFmtId="0" fontId="14" fillId="0" borderId="44" xfId="9" applyFont="1" applyFill="1" applyBorder="1" applyAlignment="1">
      <alignment horizontal="center" vertical="center" wrapText="1"/>
    </xf>
    <xf numFmtId="0" fontId="14" fillId="0" borderId="8" xfId="9" applyFont="1" applyFill="1" applyBorder="1" applyAlignment="1">
      <alignment horizontal="center" vertical="center"/>
    </xf>
    <xf numFmtId="0" fontId="14" fillId="0" borderId="19" xfId="9" applyFont="1" applyFill="1" applyBorder="1" applyAlignment="1">
      <alignment horizontal="center" vertical="center"/>
    </xf>
    <xf numFmtId="0" fontId="14" fillId="0" borderId="51" xfId="9" applyFont="1" applyFill="1" applyBorder="1" applyAlignment="1">
      <alignment horizontal="center" vertical="center" wrapText="1"/>
    </xf>
    <xf numFmtId="0" fontId="14" fillId="0" borderId="13" xfId="9" applyFont="1" applyFill="1" applyBorder="1" applyAlignment="1">
      <alignment horizontal="center" vertical="center"/>
    </xf>
    <xf numFmtId="0" fontId="0" fillId="0" borderId="0" xfId="9" applyFont="1" applyBorder="1" applyAlignment="1">
      <alignment horizontal="left" vertical="center"/>
    </xf>
    <xf numFmtId="0" fontId="0" fillId="0" borderId="54" xfId="9" applyFont="1" applyBorder="1" applyAlignment="1">
      <alignment horizontal="left" vertical="center"/>
    </xf>
    <xf numFmtId="0" fontId="3" fillId="0" borderId="49" xfId="9" applyFont="1" applyFill="1" applyBorder="1" applyAlignment="1">
      <alignment horizontal="center" vertical="center"/>
    </xf>
    <xf numFmtId="0" fontId="3" fillId="0" borderId="34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 shrinkToFit="1"/>
    </xf>
    <xf numFmtId="0" fontId="3" fillId="0" borderId="1" xfId="9" applyFont="1" applyFill="1" applyBorder="1" applyAlignment="1">
      <alignment horizontal="center" vertical="center" shrinkToFit="1"/>
    </xf>
    <xf numFmtId="0" fontId="3" fillId="0" borderId="6" xfId="9" applyFont="1" applyFill="1" applyBorder="1" applyAlignment="1">
      <alignment horizontal="center" vertical="center"/>
    </xf>
    <xf numFmtId="0" fontId="3" fillId="0" borderId="41" xfId="9" applyFont="1" applyFill="1" applyBorder="1" applyAlignment="1">
      <alignment horizontal="center" vertical="center"/>
    </xf>
    <xf numFmtId="0" fontId="3" fillId="0" borderId="23" xfId="9" applyFont="1" applyFill="1" applyBorder="1" applyAlignment="1">
      <alignment horizontal="center" vertical="center"/>
    </xf>
    <xf numFmtId="0" fontId="3" fillId="0" borderId="40" xfId="9" applyFont="1" applyFill="1" applyBorder="1" applyAlignment="1">
      <alignment horizontal="center" vertical="center"/>
    </xf>
    <xf numFmtId="0" fontId="3" fillId="0" borderId="5" xfId="9" applyFont="1" applyFill="1" applyBorder="1" applyAlignment="1">
      <alignment horizontal="center" vertical="center"/>
    </xf>
    <xf numFmtId="0" fontId="3" fillId="0" borderId="37" xfId="9" applyFont="1" applyFill="1" applyBorder="1" applyAlignment="1">
      <alignment horizontal="center" vertical="center"/>
    </xf>
    <xf numFmtId="0" fontId="3" fillId="0" borderId="18" xfId="9" applyFont="1" applyFill="1" applyBorder="1" applyAlignment="1">
      <alignment horizontal="center" vertical="center"/>
    </xf>
    <xf numFmtId="0" fontId="3" fillId="0" borderId="15" xfId="9" applyFont="1" applyFill="1" applyBorder="1" applyAlignment="1">
      <alignment horizontal="center" vertical="center"/>
    </xf>
    <xf numFmtId="0" fontId="3" fillId="0" borderId="20" xfId="9" applyFont="1" applyFill="1" applyBorder="1" applyAlignment="1">
      <alignment horizontal="center" vertical="center"/>
    </xf>
    <xf numFmtId="0" fontId="3" fillId="0" borderId="14" xfId="9" applyFont="1" applyFill="1" applyBorder="1" applyAlignment="1">
      <alignment horizontal="center" vertical="center"/>
    </xf>
    <xf numFmtId="0" fontId="3" fillId="0" borderId="32" xfId="9" applyFont="1" applyFill="1" applyBorder="1" applyAlignment="1">
      <alignment horizontal="center" vertical="center"/>
    </xf>
    <xf numFmtId="0" fontId="3" fillId="0" borderId="26" xfId="9" applyFont="1" applyFill="1" applyBorder="1" applyAlignment="1">
      <alignment horizontal="center" vertical="center"/>
    </xf>
    <xf numFmtId="0" fontId="3" fillId="0" borderId="8" xfId="9" applyFont="1" applyFill="1" applyBorder="1" applyAlignment="1">
      <alignment horizontal="center" vertical="center"/>
    </xf>
    <xf numFmtId="0" fontId="3" fillId="0" borderId="19" xfId="9" applyFont="1" applyFill="1" applyBorder="1" applyAlignment="1">
      <alignment horizontal="center" vertical="center"/>
    </xf>
    <xf numFmtId="0" fontId="14" fillId="0" borderId="52" xfId="9" applyFont="1" applyFill="1" applyBorder="1" applyAlignment="1">
      <alignment horizontal="center" vertical="center" wrapText="1"/>
    </xf>
    <xf numFmtId="0" fontId="14" fillId="0" borderId="21" xfId="9" applyFont="1" applyFill="1" applyBorder="1" applyAlignment="1">
      <alignment horizontal="center" vertical="center"/>
    </xf>
    <xf numFmtId="0" fontId="3" fillId="0" borderId="21" xfId="9" applyFont="1" applyFill="1" applyBorder="1" applyAlignment="1">
      <alignment horizontal="center" vertical="center"/>
    </xf>
    <xf numFmtId="57" fontId="14" fillId="2" borderId="0" xfId="9" applyNumberFormat="1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/>
    </xf>
    <xf numFmtId="0" fontId="3" fillId="2" borderId="0" xfId="9" applyFont="1" applyFill="1" applyBorder="1" applyAlignment="1">
      <alignment horizontal="center" vertical="center"/>
    </xf>
    <xf numFmtId="0" fontId="3" fillId="0" borderId="13" xfId="9" applyFont="1" applyFill="1" applyBorder="1" applyAlignment="1">
      <alignment horizontal="center" vertical="center"/>
    </xf>
    <xf numFmtId="57" fontId="14" fillId="0" borderId="44" xfId="9" applyNumberFormat="1" applyFont="1" applyFill="1" applyBorder="1" applyAlignment="1">
      <alignment horizontal="center" vertical="center" wrapText="1"/>
    </xf>
    <xf numFmtId="0" fontId="14" fillId="0" borderId="8" xfId="9" applyFont="1" applyFill="1" applyBorder="1" applyAlignment="1">
      <alignment horizontal="center" vertical="center" wrapText="1"/>
    </xf>
    <xf numFmtId="0" fontId="14" fillId="0" borderId="19" xfId="9" applyFont="1" applyFill="1" applyBorder="1" applyAlignment="1">
      <alignment horizontal="center" vertical="center" wrapText="1"/>
    </xf>
    <xf numFmtId="0" fontId="14" fillId="0" borderId="43" xfId="9" applyFont="1" applyFill="1" applyBorder="1" applyAlignment="1">
      <alignment horizontal="center" vertical="center" wrapText="1"/>
    </xf>
    <xf numFmtId="0" fontId="32" fillId="0" borderId="54" xfId="9" applyFont="1" applyFill="1" applyBorder="1" applyAlignment="1">
      <alignment horizontal="left" vertical="center"/>
    </xf>
    <xf numFmtId="0" fontId="3" fillId="0" borderId="54" xfId="9" applyFont="1" applyFill="1" applyBorder="1" applyAlignment="1">
      <alignment horizontal="left" vertical="center"/>
    </xf>
    <xf numFmtId="0" fontId="3" fillId="0" borderId="43" xfId="9" applyFont="1" applyFill="1" applyBorder="1" applyAlignment="1">
      <alignment horizontal="center" vertical="center"/>
    </xf>
    <xf numFmtId="0" fontId="3" fillId="0" borderId="8" xfId="9" applyFont="1" applyFill="1" applyBorder="1" applyAlignment="1">
      <alignment horizontal="center" vertical="center" shrinkToFit="1"/>
    </xf>
  </cellXfs>
  <cellStyles count="18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桁区切り" xfId="7" builtinId="6"/>
    <cellStyle name="桁区切り 2" xfId="14"/>
    <cellStyle name="桁区切り 3" xfId="17"/>
    <cellStyle name="標準" xfId="0" builtinId="0"/>
    <cellStyle name="標準 2" xfId="12"/>
    <cellStyle name="標準 3" xfId="13"/>
    <cellStyle name="標準 3 2" xfId="16"/>
    <cellStyle name="標準 4" xfId="15"/>
    <cellStyle name="標準_150" xfId="8"/>
    <cellStyle name="標準_151～" xfId="9"/>
    <cellStyle name="標準_151～_1" xfId="10"/>
    <cellStyle name="標準_怪しい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3389955469053E-2"/>
          <c:y val="7.831715210355987E-2"/>
          <c:w val="0.76402076144976261"/>
          <c:h val="0.7398058252427186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-1.6834733421996263E-5"/>
                  <c:y val="7.767092572805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8B-4E59-842A-B9688C519C14}"/>
                </c:ext>
              </c:extLst>
            </c:dLbl>
            <c:dLbl>
              <c:idx val="6"/>
              <c:layout>
                <c:manualLayout>
                  <c:x val="1.4981273408239701E-2"/>
                  <c:y val="-5.1779935275080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8B-4E59-842A-B9688C519C14}"/>
                </c:ext>
              </c:extLst>
            </c:dLbl>
            <c:dLbl>
              <c:idx val="8"/>
              <c:layout>
                <c:manualLayout>
                  <c:x val="7.49063670411993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8B-4E59-842A-B9688C519C14}"/>
                </c:ext>
              </c:extLst>
            </c:dLbl>
            <c:dLbl>
              <c:idx val="11"/>
              <c:layout>
                <c:manualLayout>
                  <c:x val="1.1235955056179775E-2"/>
                  <c:y val="2.58899676375406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8B-4E59-842A-B9688C519C14}"/>
                </c:ext>
              </c:extLst>
            </c:dLbl>
            <c:dLbl>
              <c:idx val="12"/>
              <c:layout>
                <c:manualLayout>
                  <c:x val="1.12359550561797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8B-4E59-842A-B9688C519C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'137'!$K$28:$K$46</c:f>
              <c:strCache>
                <c:ptCount val="19"/>
                <c:pt idx="0">
                  <c:v>救急出動状況(H30年)</c:v>
                </c:pt>
                <c:pt idx="1">
                  <c:v>与　那　覇</c:v>
                </c:pt>
                <c:pt idx="2">
                  <c:v>宮　　　城</c:v>
                </c:pt>
                <c:pt idx="3">
                  <c:v>大　　　名</c:v>
                </c:pt>
                <c:pt idx="4">
                  <c:v>新　　　川</c:v>
                </c:pt>
                <c:pt idx="5">
                  <c:v>宮　　　平</c:v>
                </c:pt>
                <c:pt idx="6">
                  <c:v>兼　　　城</c:v>
                </c:pt>
                <c:pt idx="7">
                  <c:v>本　　　部</c:v>
                </c:pt>
                <c:pt idx="8">
                  <c:v>喜　屋　武</c:v>
                </c:pt>
                <c:pt idx="9">
                  <c:v>照　　　屋</c:v>
                </c:pt>
                <c:pt idx="10">
                  <c:v>津　嘉　山</c:v>
                </c:pt>
                <c:pt idx="11">
                  <c:v>山　　　川</c:v>
                </c:pt>
                <c:pt idx="12">
                  <c:v>神　　　里</c:v>
                </c:pt>
                <c:pt idx="13">
                  <c:v>兼本ハイツ</c:v>
                </c:pt>
                <c:pt idx="14">
                  <c:v>第一　団地</c:v>
                </c:pt>
                <c:pt idx="15">
                  <c:v>第二　団地</c:v>
                </c:pt>
                <c:pt idx="16">
                  <c:v>東 新 川</c:v>
                </c:pt>
                <c:pt idx="17">
                  <c:v>北丘ハイツ</c:v>
                </c:pt>
                <c:pt idx="18">
                  <c:v>宮平ハイツ</c:v>
                </c:pt>
              </c:strCache>
            </c:strRef>
          </c:cat>
          <c:val>
            <c:numRef>
              <c:f>'137'!$L$28:$L$46</c:f>
              <c:numCache>
                <c:formatCode>#,##0_);\(#,##0\)</c:formatCode>
                <c:ptCount val="19"/>
                <c:pt idx="1">
                  <c:v>114</c:v>
                </c:pt>
                <c:pt idx="2">
                  <c:v>45</c:v>
                </c:pt>
                <c:pt idx="3">
                  <c:v>72</c:v>
                </c:pt>
                <c:pt idx="4">
                  <c:v>326</c:v>
                </c:pt>
                <c:pt idx="5">
                  <c:v>233</c:v>
                </c:pt>
                <c:pt idx="6">
                  <c:v>347</c:v>
                </c:pt>
                <c:pt idx="7">
                  <c:v>50</c:v>
                </c:pt>
                <c:pt idx="8">
                  <c:v>52</c:v>
                </c:pt>
                <c:pt idx="9">
                  <c:v>52</c:v>
                </c:pt>
                <c:pt idx="10">
                  <c:v>349</c:v>
                </c:pt>
                <c:pt idx="11">
                  <c:v>61</c:v>
                </c:pt>
                <c:pt idx="12">
                  <c:v>35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20</c:v>
                </c:pt>
                <c:pt idx="17">
                  <c:v>5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8B-4E59-842A-B9688C519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4569984"/>
        <c:axId val="94571520"/>
      </c:barChart>
      <c:catAx>
        <c:axId val="94569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45715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94571520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2.3598888040675798E-2"/>
              <c:y val="2.912621359223300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569984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平成</a:t>
            </a:r>
            <a:r>
              <a:rPr lang="en-US" altLang="ja-JP"/>
              <a:t>30</a:t>
            </a:r>
            <a:r>
              <a:rPr lang="ja-JP" altLang="en-US"/>
              <a:t>年　
検　　挙
１９５件　</a:t>
            </a:r>
          </a:p>
        </c:rich>
      </c:tx>
      <c:layout>
        <c:manualLayout>
          <c:xMode val="edge"/>
          <c:yMode val="edge"/>
          <c:x val="0.48684210526316046"/>
          <c:y val="0.498021334031583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29824561403636"/>
          <c:y val="0.20744309574130135"/>
          <c:w val="0.81754385964912812"/>
          <c:h val="0.737925574030094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B4-4766-85C2-B155471DCB70}"/>
              </c:ext>
            </c:extLst>
          </c:dPt>
          <c:dPt>
            <c:idx val="1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B4-4766-85C2-B155471DCB70}"/>
              </c:ext>
            </c:extLst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B4-4766-85C2-B155471DCB70}"/>
              </c:ext>
            </c:extLst>
          </c:dPt>
          <c:dPt>
            <c:idx val="3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B4-4766-85C2-B155471DCB70}"/>
              </c:ext>
            </c:extLst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B4-4766-85C2-B155471DCB70}"/>
              </c:ext>
            </c:extLst>
          </c:dPt>
          <c:dPt>
            <c:idx val="5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B4-4766-85C2-B155471DCB70}"/>
              </c:ext>
            </c:extLst>
          </c:dPt>
          <c:dLbls>
            <c:dLbl>
              <c:idx val="0"/>
              <c:layout>
                <c:manualLayout>
                  <c:x val="1.5179168393424506E-2"/>
                  <c:y val="-7.59349380614834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B4-4766-85C2-B155471DCB70}"/>
                </c:ext>
              </c:extLst>
            </c:dLbl>
            <c:dLbl>
              <c:idx val="1"/>
              <c:layout>
                <c:manualLayout>
                  <c:x val="1.2559745821246018E-3"/>
                  <c:y val="2.828336481692765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粗暴犯 </a:t>
                    </a:r>
                    <a:r>
                      <a:rPr lang="en-US" altLang="ja-JP"/>
                      <a:t>9.7%</a:t>
                    </a:r>
                  </a:p>
                </c:rich>
              </c:tx>
              <c:spPr>
                <a:solidFill>
                  <a:schemeClr val="bg1">
                    <a:lumMod val="95000"/>
                  </a:schemeClr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B4-4766-85C2-B155471DCB70}"/>
                </c:ext>
              </c:extLst>
            </c:dLbl>
            <c:dLbl>
              <c:idx val="2"/>
              <c:layout>
                <c:manualLayout>
                  <c:x val="-0.17484032184078499"/>
                  <c:y val="-0.13064686389233898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凶悪犯 </a:t>
                    </a:r>
                    <a:r>
                      <a:rPr lang="en-US" altLang="ja-JP"/>
                      <a:t>0.5%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B4-4766-85C2-B155471DCB70}"/>
                </c:ext>
              </c:extLst>
            </c:dLbl>
            <c:dLbl>
              <c:idx val="3"/>
              <c:layout>
                <c:manualLayout>
                  <c:x val="-2.3520099461251547E-2"/>
                  <c:y val="9.0049313907020548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知能犯 </a:t>
                    </a:r>
                    <a:r>
                      <a:rPr lang="en-US" altLang="ja-JP"/>
                      <a:t>7.2%</a:t>
                    </a:r>
                  </a:p>
                </c:rich>
              </c:tx>
              <c:spPr>
                <a:solidFill>
                  <a:sysClr val="window" lastClr="FFFFFF">
                    <a:lumMod val="95000"/>
                  </a:sysClr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B4-4766-85C2-B155471DCB70}"/>
                </c:ext>
              </c:extLst>
            </c:dLbl>
            <c:dLbl>
              <c:idx val="4"/>
              <c:layout>
                <c:manualLayout>
                  <c:x val="-0.23615913800248728"/>
                  <c:y val="-0.22355172349299571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風俗犯 </a:t>
                    </a:r>
                    <a:r>
                      <a:rPr lang="en-US" altLang="ja-JP"/>
                      <a:t>1.5%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B4-4766-85C2-B155471DCB70}"/>
                </c:ext>
              </c:extLst>
            </c:dLbl>
            <c:dLbl>
              <c:idx val="5"/>
              <c:layout>
                <c:manualLayout>
                  <c:x val="-1.126343417599116E-2"/>
                  <c:y val="-1.085055579454010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その他 </a:t>
                    </a:r>
                    <a:r>
                      <a:rPr lang="en-US" altLang="ja-JP"/>
                      <a:t>11.8%</a:t>
                    </a:r>
                  </a:p>
                </c:rich>
              </c:tx>
              <c:spPr>
                <a:solidFill>
                  <a:schemeClr val="bg1">
                    <a:lumMod val="95000"/>
                  </a:schemeClr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B4-4766-85C2-B155471DCB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'137'!$N$29:$N$34</c:f>
              <c:strCache>
                <c:ptCount val="6"/>
                <c:pt idx="0">
                  <c:v>窃盗犯</c:v>
                </c:pt>
                <c:pt idx="1">
                  <c:v>粗暴犯</c:v>
                </c:pt>
                <c:pt idx="2">
                  <c:v>凶悪犯</c:v>
                </c:pt>
                <c:pt idx="3">
                  <c:v>知能犯</c:v>
                </c:pt>
                <c:pt idx="4">
                  <c:v>風俗犯</c:v>
                </c:pt>
                <c:pt idx="5">
                  <c:v>その他</c:v>
                </c:pt>
              </c:strCache>
            </c:strRef>
          </c:cat>
          <c:val>
            <c:numRef>
              <c:f>'137'!$O$29:$O$34</c:f>
              <c:numCache>
                <c:formatCode>General</c:formatCode>
                <c:ptCount val="6"/>
                <c:pt idx="0">
                  <c:v>135</c:v>
                </c:pt>
                <c:pt idx="1">
                  <c:v>19</c:v>
                </c:pt>
                <c:pt idx="2">
                  <c:v>1</c:v>
                </c:pt>
                <c:pt idx="3">
                  <c:v>14</c:v>
                </c:pt>
                <c:pt idx="4">
                  <c:v>3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B4-4766-85C2-B155471DC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257" orientation="landscape" horizontalDpi="24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63777479468839E-2"/>
          <c:y val="6.62568306010929E-2"/>
          <c:w val="0.82539938429868664"/>
          <c:h val="0.85587431693989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'137'!$L$1</c:f>
              <c:strCache>
                <c:ptCount val="1"/>
                <c:pt idx="0">
                  <c:v>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'137'!$K$2:$K$11</c:f>
              <c:numCache>
                <c:formatCode>General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'137'!$L$2:$L$11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17</c:v>
                </c:pt>
                <c:pt idx="3">
                  <c:v>20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5</c:v>
                </c:pt>
                <c:pt idx="8">
                  <c:v>7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F-45C8-A7C9-F29989291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147904"/>
        <c:axId val="99443072"/>
      </c:barChart>
      <c:lineChart>
        <c:grouping val="standard"/>
        <c:varyColors val="0"/>
        <c:ser>
          <c:idx val="1"/>
          <c:order val="1"/>
          <c:tx>
            <c:strRef>
              <c:f>'137'!$M$1</c:f>
              <c:strCache>
                <c:ptCount val="1"/>
                <c:pt idx="0">
                  <c:v>被害額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'137'!$K$2:$K$11</c:f>
              <c:numCache>
                <c:formatCode>General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'137'!$M$2:$M$11</c:f>
              <c:numCache>
                <c:formatCode>General</c:formatCode>
                <c:ptCount val="10"/>
                <c:pt idx="0">
                  <c:v>0.27400000000000002</c:v>
                </c:pt>
                <c:pt idx="1">
                  <c:v>6.1150000000000002</c:v>
                </c:pt>
                <c:pt idx="2">
                  <c:v>8.1259999999999994</c:v>
                </c:pt>
                <c:pt idx="3">
                  <c:v>43.387999999999998</c:v>
                </c:pt>
                <c:pt idx="4">
                  <c:v>7.4690000000000003</c:v>
                </c:pt>
                <c:pt idx="5">
                  <c:v>8.7409999999999997</c:v>
                </c:pt>
                <c:pt idx="6">
                  <c:v>4.1820000000000004</c:v>
                </c:pt>
                <c:pt idx="7">
                  <c:v>0.19900000000000001</c:v>
                </c:pt>
                <c:pt idx="8">
                  <c:v>0.03</c:v>
                </c:pt>
                <c:pt idx="9">
                  <c:v>2.903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F-45C8-A7C9-F29989291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44992"/>
        <c:axId val="99454976"/>
      </c:lineChart>
      <c:catAx>
        <c:axId val="9514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004309004783701"/>
              <c:y val="0.92820084365350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4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43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 sz="800"/>
                  <a:t>(</a:t>
                </a:r>
                <a:r>
                  <a:rPr lang="ja-JP" altLang="en-US" sz="800"/>
                  <a:t>件）</a:t>
                </a:r>
              </a:p>
            </c:rich>
          </c:tx>
          <c:layout>
            <c:manualLayout>
              <c:xMode val="edge"/>
              <c:yMode val="edge"/>
              <c:x val="4.4444444444444502E-2"/>
              <c:y val="2.11748633879782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5147904"/>
        <c:crosses val="autoZero"/>
        <c:crossBetween val="between"/>
      </c:valAx>
      <c:catAx>
        <c:axId val="9944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454976"/>
        <c:crosses val="autoZero"/>
        <c:auto val="1"/>
        <c:lblAlgn val="ctr"/>
        <c:lblOffset val="100"/>
        <c:noMultiLvlLbl val="0"/>
      </c:catAx>
      <c:valAx>
        <c:axId val="99454976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百万円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84233070866141735"/>
              <c:y val="1.43442622950819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4499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291171936841367"/>
          <c:y val="7.5819672131147917E-2"/>
          <c:w val="0.28888978450454733"/>
          <c:h val="0.102459016393440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5641763338415"/>
          <c:y val="0.11617161716171617"/>
          <c:w val="0.8571440773393173"/>
          <c:h val="0.82838366986304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'137'!$L$12</c:f>
              <c:strCache>
                <c:ptCount val="1"/>
                <c:pt idx="0">
                  <c:v>軽傷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'137'!$K$13:$K$22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'137'!$L$13:$L$22</c:f>
              <c:numCache>
                <c:formatCode>#,##0_);\(#,##0\)</c:formatCode>
                <c:ptCount val="10"/>
                <c:pt idx="0">
                  <c:v>203</c:v>
                </c:pt>
                <c:pt idx="1">
                  <c:v>186</c:v>
                </c:pt>
                <c:pt idx="2">
                  <c:v>176</c:v>
                </c:pt>
                <c:pt idx="3">
                  <c:v>208</c:v>
                </c:pt>
                <c:pt idx="4">
                  <c:v>196</c:v>
                </c:pt>
                <c:pt idx="5">
                  <c:v>189</c:v>
                </c:pt>
                <c:pt idx="6">
                  <c:v>181</c:v>
                </c:pt>
                <c:pt idx="7">
                  <c:v>146</c:v>
                </c:pt>
                <c:pt idx="8">
                  <c:v>154</c:v>
                </c:pt>
                <c:pt idx="9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1-4A5F-B174-248566CDC204}"/>
            </c:ext>
          </c:extLst>
        </c:ser>
        <c:ser>
          <c:idx val="1"/>
          <c:order val="1"/>
          <c:tx>
            <c:strRef>
              <c:f>'137'!$M$12</c:f>
              <c:strCache>
                <c:ptCount val="1"/>
                <c:pt idx="0">
                  <c:v>重傷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'137'!$K$13:$K$22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'137'!$M$13:$M$22</c:f>
              <c:numCache>
                <c:formatCode>#,##0_);\(#,##0\)</c:formatCode>
                <c:ptCount val="10"/>
                <c:pt idx="0">
                  <c:v>21</c:v>
                </c:pt>
                <c:pt idx="1">
                  <c:v>17</c:v>
                </c:pt>
                <c:pt idx="2">
                  <c:v>25</c:v>
                </c:pt>
                <c:pt idx="3">
                  <c:v>25</c:v>
                </c:pt>
                <c:pt idx="4">
                  <c:v>26</c:v>
                </c:pt>
                <c:pt idx="5">
                  <c:v>18</c:v>
                </c:pt>
                <c:pt idx="6">
                  <c:v>18</c:v>
                </c:pt>
                <c:pt idx="7">
                  <c:v>21</c:v>
                </c:pt>
                <c:pt idx="8">
                  <c:v>28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1-4A5F-B174-248566CDC204}"/>
            </c:ext>
          </c:extLst>
        </c:ser>
        <c:ser>
          <c:idx val="2"/>
          <c:order val="2"/>
          <c:tx>
            <c:strRef>
              <c:f>'137'!$N$12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'137'!$K$13:$K$22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'137'!$N$13:$N$22</c:f>
              <c:numCache>
                <c:formatCode>#,##0_);\(#,##0\)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1-4A5F-B174-248566CDC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476608"/>
        <c:axId val="99478528"/>
      </c:barChart>
      <c:catAx>
        <c:axId val="9947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4169230265509685"/>
              <c:y val="0.952476168467829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7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7852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3.4013911526365709E-2"/>
              <c:y val="6.73267326732673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7660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114300</xdr:rowOff>
    </xdr:from>
    <xdr:to>
      <xdr:col>5</xdr:col>
      <xdr:colOff>200025</xdr:colOff>
      <xdr:row>55</xdr:row>
      <xdr:rowOff>133350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19050</xdr:rowOff>
    </xdr:from>
    <xdr:to>
      <xdr:col>9</xdr:col>
      <xdr:colOff>409575</xdr:colOff>
      <xdr:row>52</xdr:row>
      <xdr:rowOff>47625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57150</xdr:rowOff>
    </xdr:from>
    <xdr:to>
      <xdr:col>4</xdr:col>
      <xdr:colOff>257175</xdr:colOff>
      <xdr:row>27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257175</xdr:colOff>
      <xdr:row>0</xdr:row>
      <xdr:rowOff>28575</xdr:rowOff>
    </xdr:from>
    <xdr:to>
      <xdr:col>9</xdr:col>
      <xdr:colOff>314325</xdr:colOff>
      <xdr:row>26</xdr:row>
      <xdr:rowOff>95250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371476</xdr:colOff>
      <xdr:row>2</xdr:row>
      <xdr:rowOff>28575</xdr:rowOff>
    </xdr:from>
    <xdr:to>
      <xdr:col>6</xdr:col>
      <xdr:colOff>534873</xdr:colOff>
      <xdr:row>5</xdr:row>
      <xdr:rowOff>112059</xdr:rowOff>
    </xdr:to>
    <xdr:grpSp>
      <xdr:nvGrpSpPr>
        <xdr:cNvPr id="6" name="Group 20"/>
        <xdr:cNvGrpSpPr>
          <a:grpSpLocks/>
        </xdr:cNvGrpSpPr>
      </xdr:nvGrpSpPr>
      <xdr:grpSpPr bwMode="auto">
        <a:xfrm>
          <a:off x="3576358" y="431987"/>
          <a:ext cx="846956" cy="621366"/>
          <a:chOff x="1047" y="171"/>
          <a:chExt cx="92" cy="66"/>
        </a:xfrm>
      </xdr:grpSpPr>
      <xdr:sp macro="" textlink="">
        <xdr:nvSpPr>
          <xdr:cNvPr id="7" name="Rectangle 21"/>
          <xdr:cNvSpPr>
            <a:spLocks noChangeArrowheads="1"/>
          </xdr:cNvSpPr>
        </xdr:nvSpPr>
        <xdr:spPr bwMode="auto">
          <a:xfrm>
            <a:off x="1047" y="175"/>
            <a:ext cx="32" cy="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2" descr="5%"/>
          <xdr:cNvSpPr>
            <a:spLocks noChangeArrowheads="1"/>
          </xdr:cNvSpPr>
        </xdr:nvSpPr>
        <xdr:spPr bwMode="auto">
          <a:xfrm>
            <a:off x="1047" y="194"/>
            <a:ext cx="32" cy="13"/>
          </a:xfrm>
          <a:prstGeom prst="rect">
            <a:avLst/>
          </a:pr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" name="Rectangle 23" descr="右上がり対角線"/>
          <xdr:cNvSpPr>
            <a:spLocks noChangeArrowheads="1"/>
          </xdr:cNvSpPr>
        </xdr:nvSpPr>
        <xdr:spPr bwMode="auto">
          <a:xfrm>
            <a:off x="1047" y="213"/>
            <a:ext cx="32" cy="13"/>
          </a:xfrm>
          <a:prstGeom prst="rect">
            <a:avLst/>
          </a:prstGeom>
          <a:pattFill prst="ltUpDiag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Text Box 24"/>
          <xdr:cNvSpPr txBox="1">
            <a:spLocks noChangeArrowheads="1"/>
          </xdr:cNvSpPr>
        </xdr:nvSpPr>
        <xdr:spPr bwMode="auto">
          <a:xfrm>
            <a:off x="1088" y="171"/>
            <a:ext cx="45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死　亡</a:t>
            </a:r>
          </a:p>
        </xdr:txBody>
      </xdr:sp>
      <xdr:sp macro="" textlink="">
        <xdr:nvSpPr>
          <xdr:cNvPr id="11" name="Text Box 25"/>
          <xdr:cNvSpPr txBox="1">
            <a:spLocks noChangeArrowheads="1"/>
          </xdr:cNvSpPr>
        </xdr:nvSpPr>
        <xdr:spPr bwMode="auto">
          <a:xfrm>
            <a:off x="1088" y="191"/>
            <a:ext cx="51" cy="2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重　傷</a:t>
            </a:r>
          </a:p>
        </xdr:txBody>
      </xdr:sp>
      <xdr:sp macro="" textlink="">
        <xdr:nvSpPr>
          <xdr:cNvPr id="12" name="Text Box 26"/>
          <xdr:cNvSpPr txBox="1">
            <a:spLocks noChangeArrowheads="1"/>
          </xdr:cNvSpPr>
        </xdr:nvSpPr>
        <xdr:spPr bwMode="auto">
          <a:xfrm>
            <a:off x="1088" y="210"/>
            <a:ext cx="48" cy="2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軽　傷</a:t>
            </a:r>
          </a:p>
        </xdr:txBody>
      </xdr:sp>
    </xdr:grpSp>
    <xdr:clientData/>
  </xdr:twoCellAnchor>
  <xdr:twoCellAnchor>
    <xdr:from>
      <xdr:col>5</xdr:col>
      <xdr:colOff>304800</xdr:colOff>
      <xdr:row>34</xdr:row>
      <xdr:rowOff>47625</xdr:rowOff>
    </xdr:from>
    <xdr:to>
      <xdr:col>5</xdr:col>
      <xdr:colOff>609599</xdr:colOff>
      <xdr:row>38</xdr:row>
      <xdr:rowOff>47626</xdr:rowOff>
    </xdr:to>
    <xdr:grpSp>
      <xdr:nvGrpSpPr>
        <xdr:cNvPr id="13" name="Group 8"/>
        <xdr:cNvGrpSpPr>
          <a:grpSpLocks/>
        </xdr:cNvGrpSpPr>
      </xdr:nvGrpSpPr>
      <xdr:grpSpPr bwMode="auto">
        <a:xfrm>
          <a:off x="3509682" y="6188449"/>
          <a:ext cx="304799" cy="717177"/>
          <a:chOff x="361" y="688"/>
          <a:chExt cx="84" cy="31"/>
        </a:xfrm>
      </xdr:grpSpPr>
      <xdr:sp macro="" textlink="">
        <xdr:nvSpPr>
          <xdr:cNvPr id="14" name="Line 9"/>
          <xdr:cNvSpPr>
            <a:spLocks noChangeShapeType="1"/>
          </xdr:cNvSpPr>
        </xdr:nvSpPr>
        <xdr:spPr bwMode="auto">
          <a:xfrm>
            <a:off x="361" y="68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0"/>
          <xdr:cNvSpPr>
            <a:spLocks noChangeShapeType="1"/>
          </xdr:cNvSpPr>
        </xdr:nvSpPr>
        <xdr:spPr bwMode="auto">
          <a:xfrm>
            <a:off x="431" y="688"/>
            <a:ext cx="14" cy="3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38660</xdr:colOff>
      <xdr:row>39</xdr:row>
      <xdr:rowOff>174437</xdr:rowOff>
    </xdr:from>
    <xdr:to>
      <xdr:col>5</xdr:col>
      <xdr:colOff>347381</xdr:colOff>
      <xdr:row>41</xdr:row>
      <xdr:rowOff>177613</xdr:rowOff>
    </xdr:to>
    <xdr:grpSp>
      <xdr:nvGrpSpPr>
        <xdr:cNvPr id="16" name="Group 8"/>
        <xdr:cNvGrpSpPr>
          <a:grpSpLocks/>
        </xdr:cNvGrpSpPr>
      </xdr:nvGrpSpPr>
      <xdr:grpSpPr bwMode="auto">
        <a:xfrm rot="10800000">
          <a:off x="3243542" y="7211731"/>
          <a:ext cx="308721" cy="361764"/>
          <a:chOff x="361" y="688"/>
          <a:chExt cx="84" cy="31"/>
        </a:xfrm>
      </xdr:grpSpPr>
      <xdr:sp macro="" textlink="">
        <xdr:nvSpPr>
          <xdr:cNvPr id="17" name="Line 9"/>
          <xdr:cNvSpPr>
            <a:spLocks noChangeShapeType="1"/>
          </xdr:cNvSpPr>
        </xdr:nvSpPr>
        <xdr:spPr bwMode="auto">
          <a:xfrm>
            <a:off x="361" y="68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0"/>
          <xdr:cNvSpPr>
            <a:spLocks noChangeShapeType="1"/>
          </xdr:cNvSpPr>
        </xdr:nvSpPr>
        <xdr:spPr bwMode="auto">
          <a:xfrm>
            <a:off x="431" y="688"/>
            <a:ext cx="14" cy="3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11206</xdr:colOff>
      <xdr:row>25</xdr:row>
      <xdr:rowOff>22411</xdr:rowOff>
    </xdr:from>
    <xdr:to>
      <xdr:col>0</xdr:col>
      <xdr:colOff>593912</xdr:colOff>
      <xdr:row>26</xdr:row>
      <xdr:rowOff>89645</xdr:rowOff>
    </xdr:to>
    <xdr:sp macro="" textlink="">
      <xdr:nvSpPr>
        <xdr:cNvPr id="21" name="テキスト ボックス 20"/>
        <xdr:cNvSpPr txBox="1"/>
      </xdr:nvSpPr>
      <xdr:spPr>
        <a:xfrm>
          <a:off x="11206" y="4549587"/>
          <a:ext cx="582706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平成</a:t>
          </a:r>
        </a:p>
      </xdr:txBody>
    </xdr:sp>
    <xdr:clientData/>
  </xdr:twoCellAnchor>
  <xdr:twoCellAnchor>
    <xdr:from>
      <xdr:col>4</xdr:col>
      <xdr:colOff>336176</xdr:colOff>
      <xdr:row>25</xdr:row>
      <xdr:rowOff>33618</xdr:rowOff>
    </xdr:from>
    <xdr:to>
      <xdr:col>5</xdr:col>
      <xdr:colOff>448235</xdr:colOff>
      <xdr:row>26</xdr:row>
      <xdr:rowOff>100852</xdr:rowOff>
    </xdr:to>
    <xdr:sp macro="" textlink="">
      <xdr:nvSpPr>
        <xdr:cNvPr id="22" name="テキスト ボックス 21"/>
        <xdr:cNvSpPr txBox="1"/>
      </xdr:nvSpPr>
      <xdr:spPr>
        <a:xfrm>
          <a:off x="3070411" y="4560794"/>
          <a:ext cx="582706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平成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9525</xdr:colOff>
      <xdr:row>8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57150" y="781050"/>
          <a:ext cx="1543050" cy="1162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6</xdr:col>
      <xdr:colOff>9525</xdr:colOff>
      <xdr:row>40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57150" y="11277600"/>
          <a:ext cx="1543050" cy="1162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5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533400"/>
          <a:ext cx="1400175" cy="6953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5</xdr:col>
      <xdr:colOff>9525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0" y="533400"/>
          <a:ext cx="1409700" cy="295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7.73063E-6</cdr:y>
    </cdr:to>
    <cdr:grpSp>
      <cdr:nvGrpSpPr>
        <cdr:cNvPr id="2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0" y="0"/>
          <a:ext cx="0" cy="31"/>
          <a:chOff x="0" y="0"/>
          <a:chExt cx="0" cy="31"/>
        </a:xfrm>
      </cdr:grpSpPr>
      <cdr:sp macro="" textlink="">
        <cdr:nvSpPr>
          <cdr:cNvPr id="3" name="Line 9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</cdr:sp>
      <cdr:sp macro="" textlink="">
        <cdr:nvSpPr>
          <cdr:cNvPr id="4" name="Line 10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0" y="0"/>
            <a:ext cx="0" cy="31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6675" y="533400"/>
          <a:ext cx="971550" cy="5619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6675" y="495300"/>
          <a:ext cx="1114425" cy="581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6675" y="495300"/>
          <a:ext cx="333375" cy="581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38100" y="561975"/>
          <a:ext cx="1200150" cy="5238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8100" y="8020050"/>
          <a:ext cx="628650" cy="10477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7625" y="552450"/>
          <a:ext cx="933450" cy="5143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704850"/>
          <a:ext cx="952500" cy="990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150" y="704850"/>
          <a:ext cx="1619250" cy="990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47625" y="723900"/>
          <a:ext cx="1009650" cy="8953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5</xdr:col>
      <xdr:colOff>0</xdr:colOff>
      <xdr:row>23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7625" y="5962650"/>
          <a:ext cx="1104900" cy="14192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19050</xdr:rowOff>
    </xdr:from>
    <xdr:to>
      <xdr:col>5</xdr:col>
      <xdr:colOff>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57150" y="666750"/>
          <a:ext cx="1095375" cy="1390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BreakPreview" zoomScale="85" zoomScaleNormal="100" zoomScaleSheetLayoutView="85" workbookViewId="0">
      <selection activeCell="K4" sqref="K4"/>
    </sheetView>
  </sheetViews>
  <sheetFormatPr defaultRowHeight="14.25"/>
  <cols>
    <col min="1" max="4" width="9" style="31"/>
    <col min="5" max="5" width="6.125" style="31" customWidth="1"/>
    <col min="6" max="9" width="9" style="31"/>
    <col min="10" max="10" width="6.375" style="31" customWidth="1"/>
    <col min="11" max="13" width="9" style="31"/>
    <col min="14" max="14" width="11.625" style="31" bestFit="1" customWidth="1"/>
    <col min="15" max="16384" width="9" style="31"/>
  </cols>
  <sheetData>
    <row r="1" spans="1:14" ht="17.25" customHeight="1">
      <c r="A1" s="31" t="s">
        <v>579</v>
      </c>
      <c r="F1" s="31" t="s">
        <v>580</v>
      </c>
      <c r="L1" s="31" t="s">
        <v>204</v>
      </c>
      <c r="M1" s="31" t="s">
        <v>205</v>
      </c>
    </row>
    <row r="2" spans="1:14">
      <c r="K2" s="32">
        <v>21</v>
      </c>
      <c r="L2" s="33">
        <v>10</v>
      </c>
      <c r="M2" s="34">
        <f>N2/1000</f>
        <v>0.27400000000000002</v>
      </c>
      <c r="N2" s="35">
        <v>274</v>
      </c>
    </row>
    <row r="3" spans="1:14">
      <c r="K3" s="32">
        <v>22</v>
      </c>
      <c r="L3" s="34">
        <v>30</v>
      </c>
      <c r="M3" s="34">
        <f t="shared" ref="M3:M11" si="0">N3/1000</f>
        <v>6.1150000000000002</v>
      </c>
      <c r="N3" s="35">
        <v>6115</v>
      </c>
    </row>
    <row r="4" spans="1:14">
      <c r="K4" s="32">
        <v>23</v>
      </c>
      <c r="L4" s="34">
        <v>17</v>
      </c>
      <c r="M4" s="34">
        <f t="shared" si="0"/>
        <v>8.1259999999999994</v>
      </c>
      <c r="N4" s="35">
        <v>8126</v>
      </c>
    </row>
    <row r="5" spans="1:14">
      <c r="K5" s="32">
        <v>24</v>
      </c>
      <c r="L5" s="34">
        <v>20</v>
      </c>
      <c r="M5" s="34">
        <f t="shared" si="0"/>
        <v>43.387999999999998</v>
      </c>
      <c r="N5" s="35">
        <v>43388</v>
      </c>
    </row>
    <row r="6" spans="1:14">
      <c r="K6" s="34">
        <v>25</v>
      </c>
      <c r="L6" s="36">
        <v>13</v>
      </c>
      <c r="M6" s="34">
        <f t="shared" si="0"/>
        <v>7.4690000000000003</v>
      </c>
      <c r="N6" s="37">
        <v>7469</v>
      </c>
    </row>
    <row r="7" spans="1:14">
      <c r="K7" s="34">
        <v>26</v>
      </c>
      <c r="L7" s="36">
        <v>13</v>
      </c>
      <c r="M7" s="34">
        <f t="shared" si="0"/>
        <v>8.7409999999999997</v>
      </c>
      <c r="N7" s="37">
        <v>8741</v>
      </c>
    </row>
    <row r="8" spans="1:14">
      <c r="K8" s="34">
        <v>27</v>
      </c>
      <c r="L8" s="36">
        <v>12</v>
      </c>
      <c r="M8" s="34">
        <f t="shared" si="0"/>
        <v>4.1820000000000004</v>
      </c>
      <c r="N8" s="37">
        <v>4182</v>
      </c>
    </row>
    <row r="9" spans="1:14">
      <c r="K9" s="34">
        <v>28</v>
      </c>
      <c r="L9" s="36">
        <v>5</v>
      </c>
      <c r="M9" s="34">
        <f t="shared" si="0"/>
        <v>0.19900000000000001</v>
      </c>
      <c r="N9" s="37">
        <v>199</v>
      </c>
    </row>
    <row r="10" spans="1:14">
      <c r="K10" s="34">
        <v>29</v>
      </c>
      <c r="L10" s="36">
        <v>7</v>
      </c>
      <c r="M10" s="34">
        <f t="shared" si="0"/>
        <v>0.03</v>
      </c>
      <c r="N10" s="37">
        <v>30</v>
      </c>
    </row>
    <row r="11" spans="1:14">
      <c r="K11" s="34">
        <v>30</v>
      </c>
      <c r="L11" s="36">
        <v>15</v>
      </c>
      <c r="M11" s="34">
        <f t="shared" si="0"/>
        <v>2.903</v>
      </c>
      <c r="N11" s="37">
        <v>2903</v>
      </c>
    </row>
    <row r="12" spans="1:14">
      <c r="L12" s="31" t="s">
        <v>206</v>
      </c>
      <c r="M12" s="31" t="s">
        <v>207</v>
      </c>
      <c r="N12" s="31" t="s">
        <v>208</v>
      </c>
    </row>
    <row r="13" spans="1:14">
      <c r="K13" s="38">
        <v>20</v>
      </c>
      <c r="L13" s="39">
        <v>203</v>
      </c>
      <c r="M13" s="39">
        <v>21</v>
      </c>
      <c r="N13" s="39">
        <v>1</v>
      </c>
    </row>
    <row r="14" spans="1:14">
      <c r="K14" s="38">
        <v>21</v>
      </c>
      <c r="L14" s="39">
        <v>186</v>
      </c>
      <c r="M14" s="39">
        <v>17</v>
      </c>
      <c r="N14" s="39">
        <v>0</v>
      </c>
    </row>
    <row r="15" spans="1:14">
      <c r="K15" s="38">
        <v>22</v>
      </c>
      <c r="L15" s="39">
        <v>176</v>
      </c>
      <c r="M15" s="39">
        <v>25</v>
      </c>
      <c r="N15" s="39">
        <v>1</v>
      </c>
    </row>
    <row r="16" spans="1:14">
      <c r="K16" s="38">
        <v>23</v>
      </c>
      <c r="L16" s="39">
        <v>208</v>
      </c>
      <c r="M16" s="39">
        <v>25</v>
      </c>
      <c r="N16" s="39">
        <v>1</v>
      </c>
    </row>
    <row r="17" spans="1:16">
      <c r="K17" s="38">
        <v>24</v>
      </c>
      <c r="L17" s="40">
        <v>196</v>
      </c>
      <c r="M17" s="40">
        <v>26</v>
      </c>
      <c r="N17" s="40">
        <v>0</v>
      </c>
    </row>
    <row r="18" spans="1:16">
      <c r="K18" s="204">
        <v>25</v>
      </c>
      <c r="L18" s="40">
        <v>189</v>
      </c>
      <c r="M18" s="40">
        <v>18</v>
      </c>
      <c r="N18" s="40">
        <v>0</v>
      </c>
    </row>
    <row r="19" spans="1:16">
      <c r="K19" s="204">
        <v>26</v>
      </c>
      <c r="L19" s="40">
        <v>181</v>
      </c>
      <c r="M19" s="40">
        <v>18</v>
      </c>
      <c r="N19" s="40">
        <v>0</v>
      </c>
    </row>
    <row r="20" spans="1:16">
      <c r="K20" s="204">
        <v>27</v>
      </c>
      <c r="L20" s="40">
        <v>146</v>
      </c>
      <c r="M20" s="40">
        <v>21</v>
      </c>
      <c r="N20" s="40">
        <v>0</v>
      </c>
    </row>
    <row r="21" spans="1:16">
      <c r="K21" s="204">
        <v>28</v>
      </c>
      <c r="L21" s="40">
        <v>154</v>
      </c>
      <c r="M21" s="40">
        <v>28</v>
      </c>
      <c r="N21" s="40">
        <v>0</v>
      </c>
    </row>
    <row r="22" spans="1:16">
      <c r="K22" s="204">
        <v>29</v>
      </c>
      <c r="L22" s="40">
        <v>124</v>
      </c>
      <c r="M22" s="40">
        <v>25</v>
      </c>
      <c r="N22" s="40">
        <v>1</v>
      </c>
    </row>
    <row r="28" spans="1:16">
      <c r="A28" s="31" t="s">
        <v>569</v>
      </c>
      <c r="F28" s="31" t="s">
        <v>581</v>
      </c>
      <c r="K28" s="31" t="s">
        <v>570</v>
      </c>
      <c r="N28" s="31" t="s">
        <v>571</v>
      </c>
    </row>
    <row r="29" spans="1:16">
      <c r="A29" s="31" t="s">
        <v>582</v>
      </c>
      <c r="K29" s="41" t="s">
        <v>209</v>
      </c>
      <c r="L29" s="42">
        <v>114</v>
      </c>
      <c r="N29" s="34" t="s">
        <v>210</v>
      </c>
      <c r="O29" s="36">
        <v>135</v>
      </c>
      <c r="P29" s="43">
        <f>O29/O35*100</f>
        <v>69.230769230769226</v>
      </c>
    </row>
    <row r="30" spans="1:16">
      <c r="K30" s="41" t="s">
        <v>211</v>
      </c>
      <c r="L30" s="42">
        <v>45</v>
      </c>
      <c r="N30" s="34" t="s">
        <v>212</v>
      </c>
      <c r="O30" s="36">
        <v>19</v>
      </c>
      <c r="P30" s="43">
        <f>O30/O35*100</f>
        <v>9.7435897435897445</v>
      </c>
    </row>
    <row r="31" spans="1:16">
      <c r="K31" s="41" t="s">
        <v>213</v>
      </c>
      <c r="L31" s="42">
        <v>72</v>
      </c>
      <c r="N31" s="34" t="s">
        <v>214</v>
      </c>
      <c r="O31" s="36">
        <v>1</v>
      </c>
      <c r="P31" s="43">
        <f>O31/O35*100</f>
        <v>0.51282051282051277</v>
      </c>
    </row>
    <row r="32" spans="1:16">
      <c r="K32" s="41" t="s">
        <v>215</v>
      </c>
      <c r="L32" s="42">
        <v>326</v>
      </c>
      <c r="N32" s="34" t="s">
        <v>216</v>
      </c>
      <c r="O32" s="36">
        <v>14</v>
      </c>
      <c r="P32" s="43">
        <f>O32/O35*100</f>
        <v>7.1794871794871788</v>
      </c>
    </row>
    <row r="33" spans="11:16">
      <c r="K33" s="41" t="s">
        <v>217</v>
      </c>
      <c r="L33" s="42">
        <v>233</v>
      </c>
      <c r="N33" s="34" t="s">
        <v>218</v>
      </c>
      <c r="O33" s="36">
        <v>3</v>
      </c>
      <c r="P33" s="43">
        <f>O33/O35*100</f>
        <v>1.5384615384615385</v>
      </c>
    </row>
    <row r="34" spans="11:16">
      <c r="K34" s="41" t="s">
        <v>219</v>
      </c>
      <c r="L34" s="42">
        <v>347</v>
      </c>
      <c r="N34" s="34" t="s">
        <v>0</v>
      </c>
      <c r="O34" s="36">
        <v>23</v>
      </c>
      <c r="P34" s="43">
        <f>O34/O35*100</f>
        <v>11.794871794871794</v>
      </c>
    </row>
    <row r="35" spans="11:16">
      <c r="K35" s="41" t="s">
        <v>220</v>
      </c>
      <c r="L35" s="42">
        <v>50</v>
      </c>
      <c r="O35" s="31">
        <f>SUM(O29:O34)</f>
        <v>195</v>
      </c>
      <c r="P35" s="44">
        <f>SUM(P29:P34)</f>
        <v>100</v>
      </c>
    </row>
    <row r="36" spans="11:16">
      <c r="K36" s="41" t="s">
        <v>221</v>
      </c>
      <c r="L36" s="42">
        <v>52</v>
      </c>
      <c r="P36" s="44"/>
    </row>
    <row r="37" spans="11:16">
      <c r="K37" s="41" t="s">
        <v>222</v>
      </c>
      <c r="L37" s="42">
        <v>52</v>
      </c>
    </row>
    <row r="38" spans="11:16">
      <c r="K38" s="41" t="s">
        <v>223</v>
      </c>
      <c r="L38" s="42">
        <v>349</v>
      </c>
    </row>
    <row r="39" spans="11:16">
      <c r="K39" s="41" t="s">
        <v>224</v>
      </c>
      <c r="L39" s="42">
        <v>61</v>
      </c>
    </row>
    <row r="40" spans="11:16">
      <c r="K40" s="41" t="s">
        <v>225</v>
      </c>
      <c r="L40" s="42">
        <v>35</v>
      </c>
    </row>
    <row r="41" spans="11:16" ht="14.25" customHeight="1">
      <c r="K41" s="41" t="s">
        <v>67</v>
      </c>
      <c r="L41" s="42">
        <v>6</v>
      </c>
    </row>
    <row r="42" spans="11:16">
      <c r="K42" s="41" t="s">
        <v>226</v>
      </c>
      <c r="L42" s="42">
        <v>3</v>
      </c>
    </row>
    <row r="43" spans="11:16">
      <c r="K43" s="41" t="s">
        <v>227</v>
      </c>
      <c r="L43" s="42">
        <v>8</v>
      </c>
    </row>
    <row r="44" spans="11:16">
      <c r="K44" s="41" t="s">
        <v>228</v>
      </c>
      <c r="L44" s="42">
        <v>20</v>
      </c>
    </row>
    <row r="45" spans="11:16" ht="14.25" customHeight="1">
      <c r="K45" s="41" t="s">
        <v>68</v>
      </c>
      <c r="L45" s="42">
        <v>5</v>
      </c>
    </row>
    <row r="46" spans="11:16">
      <c r="K46" s="45" t="s">
        <v>229</v>
      </c>
      <c r="L46" s="42">
        <v>3</v>
      </c>
    </row>
    <row r="47" spans="11:16">
      <c r="L47" s="46"/>
    </row>
    <row r="54" spans="6:10">
      <c r="F54" s="47"/>
    </row>
    <row r="55" spans="6:10">
      <c r="J55" s="48" t="s">
        <v>230</v>
      </c>
    </row>
  </sheetData>
  <phoneticPr fontId="21"/>
  <pageMargins left="0.59055118110236227" right="0.59055118110236227" top="0.59055118110236227" bottom="0.59055118110236227" header="0.31496062992125984" footer="0.31496062992125984"/>
  <pageSetup paperSize="9" firstPageNumber="137" orientation="portrait" useFirstPageNumber="1" r:id="rId1"/>
  <headerFooter alignWithMargins="0">
    <oddHeader>&amp;R&amp;10消防および治安</oddHeader>
    <oddFooter>&amp;C－&amp;P－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view="pageBreakPreview" zoomScaleNormal="100" zoomScaleSheetLayoutView="100" workbookViewId="0">
      <selection activeCell="K4" sqref="K4"/>
    </sheetView>
  </sheetViews>
  <sheetFormatPr defaultRowHeight="13.5"/>
  <cols>
    <col min="1" max="1" width="0.875" style="378" customWidth="1"/>
    <col min="2" max="2" width="2.75" style="378" customWidth="1"/>
    <col min="3" max="3" width="0.625" style="378" customWidth="1"/>
    <col min="4" max="4" width="14.125" style="378" customWidth="1"/>
    <col min="5" max="5" width="0.125" style="378" hidden="1" customWidth="1"/>
    <col min="6" max="19" width="5.125" style="378" customWidth="1"/>
    <col min="20" max="16384" width="9" style="378"/>
  </cols>
  <sheetData>
    <row r="1" spans="1:20" ht="24" customHeight="1">
      <c r="A1" s="377" t="s">
        <v>523</v>
      </c>
      <c r="C1" s="379"/>
    </row>
    <row r="2" spans="1:20" ht="17.25" customHeight="1"/>
    <row r="3" spans="1:20" ht="24" customHeight="1">
      <c r="A3" s="629"/>
      <c r="B3" s="630"/>
      <c r="C3" s="630"/>
      <c r="D3" s="380" t="s">
        <v>524</v>
      </c>
      <c r="E3" s="381"/>
      <c r="F3" s="618" t="s">
        <v>525</v>
      </c>
      <c r="G3" s="619"/>
      <c r="H3" s="618" t="s">
        <v>526</v>
      </c>
      <c r="I3" s="619"/>
      <c r="J3" s="618" t="s">
        <v>527</v>
      </c>
      <c r="K3" s="619"/>
      <c r="L3" s="618" t="s">
        <v>528</v>
      </c>
      <c r="M3" s="619"/>
      <c r="N3" s="618" t="s">
        <v>529</v>
      </c>
      <c r="O3" s="619"/>
      <c r="P3" s="618" t="s">
        <v>530</v>
      </c>
      <c r="Q3" s="619"/>
      <c r="R3" s="618" t="s">
        <v>531</v>
      </c>
      <c r="S3" s="636"/>
      <c r="T3" s="382"/>
    </row>
    <row r="4" spans="1:20" ht="15.75" customHeight="1">
      <c r="A4" s="631"/>
      <c r="B4" s="632"/>
      <c r="C4" s="632"/>
      <c r="D4" s="383" t="s">
        <v>71</v>
      </c>
      <c r="E4" s="384"/>
      <c r="F4" s="621" t="s">
        <v>73</v>
      </c>
      <c r="G4" s="621" t="s">
        <v>72</v>
      </c>
      <c r="H4" s="620" t="s">
        <v>73</v>
      </c>
      <c r="I4" s="620" t="s">
        <v>72</v>
      </c>
      <c r="J4" s="622" t="s">
        <v>73</v>
      </c>
      <c r="K4" s="622" t="s">
        <v>72</v>
      </c>
      <c r="L4" s="622" t="s">
        <v>73</v>
      </c>
      <c r="M4" s="623" t="s">
        <v>72</v>
      </c>
      <c r="N4" s="620" t="s">
        <v>73</v>
      </c>
      <c r="O4" s="620" t="s">
        <v>72</v>
      </c>
      <c r="P4" s="622" t="s">
        <v>73</v>
      </c>
      <c r="Q4" s="622" t="s">
        <v>72</v>
      </c>
      <c r="R4" s="622" t="s">
        <v>73</v>
      </c>
      <c r="S4" s="627" t="s">
        <v>72</v>
      </c>
      <c r="T4" s="382"/>
    </row>
    <row r="5" spans="1:20" ht="15.75" customHeight="1">
      <c r="A5" s="385"/>
      <c r="B5" s="386" t="s">
        <v>532</v>
      </c>
      <c r="C5" s="386"/>
      <c r="D5" s="387"/>
      <c r="E5" s="388"/>
      <c r="F5" s="620"/>
      <c r="G5" s="620"/>
      <c r="H5" s="621"/>
      <c r="I5" s="622"/>
      <c r="J5" s="622"/>
      <c r="K5" s="622"/>
      <c r="L5" s="622"/>
      <c r="M5" s="623"/>
      <c r="N5" s="621"/>
      <c r="O5" s="622"/>
      <c r="P5" s="622"/>
      <c r="Q5" s="622"/>
      <c r="R5" s="622"/>
      <c r="S5" s="627"/>
      <c r="T5" s="382"/>
    </row>
    <row r="6" spans="1:20" ht="24.75" customHeight="1">
      <c r="A6" s="389"/>
      <c r="B6" s="624" t="s">
        <v>74</v>
      </c>
      <c r="C6" s="625"/>
      <c r="D6" s="626"/>
      <c r="E6" s="390"/>
      <c r="F6" s="98">
        <f t="shared" ref="F6:G6" si="0">SUM(F7,F12,F18,F19,F25,F28)</f>
        <v>615</v>
      </c>
      <c r="G6" s="98">
        <f t="shared" si="0"/>
        <v>173</v>
      </c>
      <c r="H6" s="97">
        <f>H7+H12+H18+H19+H25+H28</f>
        <v>547</v>
      </c>
      <c r="I6" s="98">
        <f t="shared" ref="I6:M6" si="1">I7+I12+I18+I19+I25+I28</f>
        <v>256</v>
      </c>
      <c r="J6" s="98">
        <f t="shared" si="1"/>
        <v>501</v>
      </c>
      <c r="K6" s="98">
        <f t="shared" si="1"/>
        <v>320</v>
      </c>
      <c r="L6" s="98">
        <f t="shared" si="1"/>
        <v>408</v>
      </c>
      <c r="M6" s="98">
        <f t="shared" si="1"/>
        <v>139</v>
      </c>
      <c r="N6" s="97">
        <f>N7+N12+N18+N19+N25+N28</f>
        <v>309</v>
      </c>
      <c r="O6" s="98">
        <f t="shared" ref="O6:S6" si="2">O7+O12+O18+O19+O25+O28</f>
        <v>146</v>
      </c>
      <c r="P6" s="98">
        <f t="shared" si="2"/>
        <v>392</v>
      </c>
      <c r="Q6" s="98">
        <f t="shared" si="2"/>
        <v>182</v>
      </c>
      <c r="R6" s="98">
        <f t="shared" si="2"/>
        <v>312</v>
      </c>
      <c r="S6" s="99">
        <f t="shared" si="2"/>
        <v>195</v>
      </c>
      <c r="T6" s="382"/>
    </row>
    <row r="7" spans="1:20" ht="24.75" customHeight="1">
      <c r="A7" s="391"/>
      <c r="B7" s="628" t="s">
        <v>75</v>
      </c>
      <c r="C7" s="625"/>
      <c r="D7" s="626"/>
      <c r="E7" s="392"/>
      <c r="F7" s="98">
        <f t="shared" ref="F7:G7" si="3">SUM(F8:F11)</f>
        <v>5</v>
      </c>
      <c r="G7" s="98">
        <f t="shared" si="3"/>
        <v>3</v>
      </c>
      <c r="H7" s="97">
        <f>SUM(H8:H11)</f>
        <v>3</v>
      </c>
      <c r="I7" s="98">
        <v>4</v>
      </c>
      <c r="J7" s="98">
        <v>3</v>
      </c>
      <c r="K7" s="98">
        <v>2</v>
      </c>
      <c r="L7" s="98">
        <v>2</v>
      </c>
      <c r="M7" s="98">
        <v>2</v>
      </c>
      <c r="N7" s="97">
        <f>SUM(N8:N11)</f>
        <v>1</v>
      </c>
      <c r="O7" s="97">
        <f t="shared" ref="O7:S7" si="4">SUM(O8:O11)</f>
        <v>1</v>
      </c>
      <c r="P7" s="97">
        <f t="shared" si="4"/>
        <v>1</v>
      </c>
      <c r="Q7" s="97">
        <f t="shared" si="4"/>
        <v>1</v>
      </c>
      <c r="R7" s="97">
        <f t="shared" si="4"/>
        <v>1</v>
      </c>
      <c r="S7" s="99">
        <f t="shared" si="4"/>
        <v>1</v>
      </c>
      <c r="T7" s="382"/>
    </row>
    <row r="8" spans="1:20" ht="24.75" customHeight="1">
      <c r="A8" s="631"/>
      <c r="B8" s="634"/>
      <c r="C8" s="393"/>
      <c r="D8" s="394" t="s">
        <v>76</v>
      </c>
      <c r="E8" s="392"/>
      <c r="F8" s="97">
        <v>2</v>
      </c>
      <c r="G8" s="98">
        <v>2</v>
      </c>
      <c r="H8" s="97">
        <v>0</v>
      </c>
      <c r="I8" s="100">
        <v>0</v>
      </c>
      <c r="J8" s="97">
        <v>1</v>
      </c>
      <c r="K8" s="97">
        <v>0</v>
      </c>
      <c r="L8" s="97">
        <v>1</v>
      </c>
      <c r="M8" s="98">
        <v>2</v>
      </c>
      <c r="N8" s="97">
        <v>0</v>
      </c>
      <c r="O8" s="100">
        <v>0</v>
      </c>
      <c r="P8" s="97">
        <v>0</v>
      </c>
      <c r="Q8" s="97">
        <v>0</v>
      </c>
      <c r="R8" s="97">
        <v>1</v>
      </c>
      <c r="S8" s="99">
        <v>1</v>
      </c>
      <c r="T8" s="382"/>
    </row>
    <row r="9" spans="1:20" ht="24.75" customHeight="1">
      <c r="A9" s="631"/>
      <c r="B9" s="635"/>
      <c r="C9" s="393"/>
      <c r="D9" s="394" t="s">
        <v>77</v>
      </c>
      <c r="E9" s="392"/>
      <c r="F9" s="97">
        <v>1</v>
      </c>
      <c r="G9" s="98">
        <v>1</v>
      </c>
      <c r="H9" s="97">
        <v>1</v>
      </c>
      <c r="I9" s="100">
        <v>1</v>
      </c>
      <c r="J9" s="97">
        <v>1</v>
      </c>
      <c r="K9" s="97">
        <v>1</v>
      </c>
      <c r="L9" s="97">
        <v>1</v>
      </c>
      <c r="M9" s="98">
        <v>0</v>
      </c>
      <c r="N9" s="97">
        <v>0</v>
      </c>
      <c r="O9" s="100">
        <v>0</v>
      </c>
      <c r="P9" s="97">
        <v>0</v>
      </c>
      <c r="Q9" s="97">
        <v>0</v>
      </c>
      <c r="R9" s="97">
        <v>0</v>
      </c>
      <c r="S9" s="99">
        <v>0</v>
      </c>
      <c r="T9" s="382"/>
    </row>
    <row r="10" spans="1:20" ht="24.75" customHeight="1">
      <c r="A10" s="631"/>
      <c r="B10" s="635"/>
      <c r="C10" s="393"/>
      <c r="D10" s="394" t="s">
        <v>78</v>
      </c>
      <c r="E10" s="392"/>
      <c r="F10" s="97">
        <v>1</v>
      </c>
      <c r="G10" s="98">
        <v>0</v>
      </c>
      <c r="H10" s="97">
        <v>2</v>
      </c>
      <c r="I10" s="100">
        <v>2</v>
      </c>
      <c r="J10" s="97">
        <v>1</v>
      </c>
      <c r="K10" s="97">
        <v>1</v>
      </c>
      <c r="L10" s="97">
        <v>0</v>
      </c>
      <c r="M10" s="98">
        <v>0</v>
      </c>
      <c r="N10" s="97">
        <v>1</v>
      </c>
      <c r="O10" s="100">
        <v>1</v>
      </c>
      <c r="P10" s="97">
        <v>0</v>
      </c>
      <c r="Q10" s="97">
        <v>0</v>
      </c>
      <c r="R10" s="97">
        <v>0</v>
      </c>
      <c r="S10" s="99">
        <v>0</v>
      </c>
      <c r="T10" s="382"/>
    </row>
    <row r="11" spans="1:20" ht="24.75" customHeight="1">
      <c r="A11" s="633"/>
      <c r="B11" s="635"/>
      <c r="C11" s="393"/>
      <c r="D11" s="394" t="s">
        <v>79</v>
      </c>
      <c r="E11" s="392"/>
      <c r="F11" s="97">
        <v>1</v>
      </c>
      <c r="G11" s="98">
        <v>0</v>
      </c>
      <c r="H11" s="97">
        <v>0</v>
      </c>
      <c r="I11" s="97">
        <v>1</v>
      </c>
      <c r="J11" s="97">
        <v>0</v>
      </c>
      <c r="K11" s="97">
        <v>0</v>
      </c>
      <c r="L11" s="97">
        <v>0</v>
      </c>
      <c r="M11" s="98">
        <v>0</v>
      </c>
      <c r="N11" s="97">
        <v>0</v>
      </c>
      <c r="O11" s="97">
        <v>0</v>
      </c>
      <c r="P11" s="97">
        <v>1</v>
      </c>
      <c r="Q11" s="97">
        <v>1</v>
      </c>
      <c r="R11" s="97">
        <v>0</v>
      </c>
      <c r="S11" s="99">
        <v>0</v>
      </c>
      <c r="T11" s="382"/>
    </row>
    <row r="12" spans="1:20" ht="24.75" customHeight="1">
      <c r="A12" s="391"/>
      <c r="B12" s="628" t="s">
        <v>80</v>
      </c>
      <c r="C12" s="625"/>
      <c r="D12" s="626"/>
      <c r="E12" s="392"/>
      <c r="F12" s="97">
        <f t="shared" ref="F12:G12" si="5">SUM(F13:F17)</f>
        <v>35</v>
      </c>
      <c r="G12" s="98">
        <f t="shared" si="5"/>
        <v>21</v>
      </c>
      <c r="H12" s="97">
        <f>SUM(H13:H17)</f>
        <v>56</v>
      </c>
      <c r="I12" s="97">
        <f t="shared" ref="I12:M12" si="6">SUM(I13:I17)</f>
        <v>37</v>
      </c>
      <c r="J12" s="97">
        <f t="shared" si="6"/>
        <v>49</v>
      </c>
      <c r="K12" s="97">
        <f t="shared" si="6"/>
        <v>38</v>
      </c>
      <c r="L12" s="97">
        <f t="shared" si="6"/>
        <v>25</v>
      </c>
      <c r="M12" s="98">
        <f t="shared" si="6"/>
        <v>19</v>
      </c>
      <c r="N12" s="97">
        <f>SUM(N13:N17)</f>
        <v>33</v>
      </c>
      <c r="O12" s="97">
        <f t="shared" ref="O12:S12" si="7">SUM(O13:O17)</f>
        <v>29</v>
      </c>
      <c r="P12" s="97">
        <f t="shared" si="7"/>
        <v>25</v>
      </c>
      <c r="Q12" s="97">
        <f t="shared" si="7"/>
        <v>21</v>
      </c>
      <c r="R12" s="97">
        <f t="shared" si="7"/>
        <v>36</v>
      </c>
      <c r="S12" s="99">
        <f t="shared" si="7"/>
        <v>19</v>
      </c>
      <c r="T12" s="382"/>
    </row>
    <row r="13" spans="1:20" ht="24.75" customHeight="1">
      <c r="A13" s="631"/>
      <c r="B13" s="634"/>
      <c r="C13" s="393"/>
      <c r="D13" s="394" t="s">
        <v>81</v>
      </c>
      <c r="E13" s="392"/>
      <c r="F13" s="97">
        <v>0</v>
      </c>
      <c r="G13" s="98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8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9">
        <v>0</v>
      </c>
      <c r="T13" s="382"/>
    </row>
    <row r="14" spans="1:20" ht="24.75" customHeight="1">
      <c r="A14" s="631"/>
      <c r="B14" s="635"/>
      <c r="C14" s="393"/>
      <c r="D14" s="394" t="s">
        <v>82</v>
      </c>
      <c r="E14" s="392"/>
      <c r="F14" s="97">
        <v>10</v>
      </c>
      <c r="G14" s="98">
        <v>7</v>
      </c>
      <c r="H14" s="97">
        <v>18</v>
      </c>
      <c r="I14" s="100">
        <v>11</v>
      </c>
      <c r="J14" s="97">
        <v>14</v>
      </c>
      <c r="K14" s="97">
        <v>9</v>
      </c>
      <c r="L14" s="97">
        <v>12</v>
      </c>
      <c r="M14" s="98">
        <v>8</v>
      </c>
      <c r="N14" s="97">
        <v>9</v>
      </c>
      <c r="O14" s="100">
        <v>8</v>
      </c>
      <c r="P14" s="97">
        <v>7</v>
      </c>
      <c r="Q14" s="97">
        <v>5</v>
      </c>
      <c r="R14" s="97">
        <v>14</v>
      </c>
      <c r="S14" s="99">
        <v>6</v>
      </c>
      <c r="T14" s="382"/>
    </row>
    <row r="15" spans="1:20" ht="24.75" customHeight="1">
      <c r="A15" s="631"/>
      <c r="B15" s="635"/>
      <c r="C15" s="393"/>
      <c r="D15" s="394" t="s">
        <v>83</v>
      </c>
      <c r="E15" s="392"/>
      <c r="F15" s="97">
        <v>22</v>
      </c>
      <c r="G15" s="98">
        <v>12</v>
      </c>
      <c r="H15" s="97">
        <v>32</v>
      </c>
      <c r="I15" s="100">
        <v>22</v>
      </c>
      <c r="J15" s="97">
        <v>29</v>
      </c>
      <c r="K15" s="97">
        <v>23</v>
      </c>
      <c r="L15" s="97">
        <v>12</v>
      </c>
      <c r="M15" s="98">
        <v>9</v>
      </c>
      <c r="N15" s="97">
        <v>22</v>
      </c>
      <c r="O15" s="100">
        <v>19</v>
      </c>
      <c r="P15" s="97">
        <v>16</v>
      </c>
      <c r="Q15" s="97">
        <v>14</v>
      </c>
      <c r="R15" s="97">
        <v>19</v>
      </c>
      <c r="S15" s="99">
        <v>12</v>
      </c>
      <c r="T15" s="382"/>
    </row>
    <row r="16" spans="1:20" ht="24.75" customHeight="1">
      <c r="A16" s="631"/>
      <c r="B16" s="635"/>
      <c r="C16" s="393"/>
      <c r="D16" s="394" t="s">
        <v>84</v>
      </c>
      <c r="E16" s="392"/>
      <c r="F16" s="97">
        <v>3</v>
      </c>
      <c r="G16" s="98">
        <v>2</v>
      </c>
      <c r="H16" s="97">
        <v>3</v>
      </c>
      <c r="I16" s="100">
        <v>3</v>
      </c>
      <c r="J16" s="97">
        <v>5</v>
      </c>
      <c r="K16" s="97">
        <v>4</v>
      </c>
      <c r="L16" s="97">
        <v>0</v>
      </c>
      <c r="M16" s="98">
        <v>1</v>
      </c>
      <c r="N16" s="97">
        <v>1</v>
      </c>
      <c r="O16" s="100">
        <v>1</v>
      </c>
      <c r="P16" s="97">
        <v>2</v>
      </c>
      <c r="Q16" s="97">
        <v>2</v>
      </c>
      <c r="R16" s="97">
        <v>0</v>
      </c>
      <c r="S16" s="99">
        <v>0</v>
      </c>
      <c r="T16" s="382"/>
    </row>
    <row r="17" spans="1:20" ht="24.75" customHeight="1">
      <c r="A17" s="633"/>
      <c r="B17" s="635"/>
      <c r="C17" s="393"/>
      <c r="D17" s="394" t="s">
        <v>85</v>
      </c>
      <c r="E17" s="392"/>
      <c r="F17" s="97">
        <v>0</v>
      </c>
      <c r="G17" s="98">
        <v>0</v>
      </c>
      <c r="H17" s="97">
        <v>3</v>
      </c>
      <c r="I17" s="97">
        <v>1</v>
      </c>
      <c r="J17" s="97">
        <v>1</v>
      </c>
      <c r="K17" s="97">
        <v>2</v>
      </c>
      <c r="L17" s="97">
        <v>1</v>
      </c>
      <c r="M17" s="98">
        <v>1</v>
      </c>
      <c r="N17" s="97">
        <v>1</v>
      </c>
      <c r="O17" s="97">
        <v>1</v>
      </c>
      <c r="P17" s="97">
        <v>0</v>
      </c>
      <c r="Q17" s="97">
        <v>0</v>
      </c>
      <c r="R17" s="97">
        <v>3</v>
      </c>
      <c r="S17" s="99">
        <v>1</v>
      </c>
      <c r="T17" s="382"/>
    </row>
    <row r="18" spans="1:20" ht="24.75" customHeight="1">
      <c r="A18" s="389"/>
      <c r="B18" s="624" t="s">
        <v>86</v>
      </c>
      <c r="C18" s="625"/>
      <c r="D18" s="626"/>
      <c r="E18" s="392"/>
      <c r="F18" s="97">
        <v>468</v>
      </c>
      <c r="G18" s="98">
        <v>105</v>
      </c>
      <c r="H18" s="97">
        <v>390</v>
      </c>
      <c r="I18" s="100">
        <v>176</v>
      </c>
      <c r="J18" s="97">
        <v>370</v>
      </c>
      <c r="K18" s="97">
        <v>256</v>
      </c>
      <c r="L18" s="97">
        <v>321</v>
      </c>
      <c r="M18" s="98">
        <v>87</v>
      </c>
      <c r="N18" s="97">
        <v>211</v>
      </c>
      <c r="O18" s="100">
        <v>91</v>
      </c>
      <c r="P18" s="97">
        <v>278</v>
      </c>
      <c r="Q18" s="97">
        <v>124</v>
      </c>
      <c r="R18" s="97">
        <v>226</v>
      </c>
      <c r="S18" s="99">
        <v>135</v>
      </c>
      <c r="T18" s="382"/>
    </row>
    <row r="19" spans="1:20" ht="24.75" customHeight="1">
      <c r="A19" s="391"/>
      <c r="B19" s="628" t="s">
        <v>87</v>
      </c>
      <c r="C19" s="625"/>
      <c r="D19" s="626"/>
      <c r="E19" s="392"/>
      <c r="F19" s="98">
        <f t="shared" ref="F19:G19" si="8">SUM(F20:F24)</f>
        <v>23</v>
      </c>
      <c r="G19" s="98">
        <f t="shared" si="8"/>
        <v>19</v>
      </c>
      <c r="H19" s="97">
        <f>SUM(H20:H24)</f>
        <v>31</v>
      </c>
      <c r="I19" s="98">
        <f t="shared" ref="I19:M19" si="9">SUM(I20:I24)</f>
        <v>18</v>
      </c>
      <c r="J19" s="98">
        <f t="shared" si="9"/>
        <v>25</v>
      </c>
      <c r="K19" s="98">
        <f t="shared" si="9"/>
        <v>13</v>
      </c>
      <c r="L19" s="98">
        <f t="shared" si="9"/>
        <v>18</v>
      </c>
      <c r="M19" s="98">
        <f t="shared" si="9"/>
        <v>10</v>
      </c>
      <c r="N19" s="97">
        <f>SUM(N20:N24)</f>
        <v>21</v>
      </c>
      <c r="O19" s="98">
        <f t="shared" ref="O19:S19" si="10">SUM(O20:O24)</f>
        <v>10</v>
      </c>
      <c r="P19" s="98">
        <f t="shared" si="10"/>
        <v>32</v>
      </c>
      <c r="Q19" s="98">
        <f t="shared" si="10"/>
        <v>9</v>
      </c>
      <c r="R19" s="98">
        <f t="shared" si="10"/>
        <v>15</v>
      </c>
      <c r="S19" s="99">
        <f t="shared" si="10"/>
        <v>14</v>
      </c>
      <c r="T19" s="382"/>
    </row>
    <row r="20" spans="1:20" ht="24.75" customHeight="1">
      <c r="A20" s="631"/>
      <c r="B20" s="634"/>
      <c r="C20" s="393"/>
      <c r="D20" s="394" t="s">
        <v>88</v>
      </c>
      <c r="E20" s="392"/>
      <c r="F20" s="97">
        <v>23</v>
      </c>
      <c r="G20" s="98">
        <v>19</v>
      </c>
      <c r="H20" s="97">
        <v>30</v>
      </c>
      <c r="I20" s="100">
        <v>17</v>
      </c>
      <c r="J20" s="97">
        <v>22</v>
      </c>
      <c r="K20" s="97">
        <v>10</v>
      </c>
      <c r="L20" s="97">
        <v>15</v>
      </c>
      <c r="M20" s="98">
        <v>8</v>
      </c>
      <c r="N20" s="97">
        <v>21</v>
      </c>
      <c r="O20" s="100">
        <v>10</v>
      </c>
      <c r="P20" s="97">
        <v>28</v>
      </c>
      <c r="Q20" s="97">
        <v>7</v>
      </c>
      <c r="R20" s="97">
        <v>13</v>
      </c>
      <c r="S20" s="99">
        <v>11</v>
      </c>
      <c r="T20" s="382"/>
    </row>
    <row r="21" spans="1:20" ht="24.75" customHeight="1">
      <c r="A21" s="631"/>
      <c r="B21" s="635"/>
      <c r="C21" s="393"/>
      <c r="D21" s="394" t="s">
        <v>89</v>
      </c>
      <c r="E21" s="392"/>
      <c r="F21" s="97">
        <v>0</v>
      </c>
      <c r="G21" s="98">
        <v>0</v>
      </c>
      <c r="H21" s="97">
        <v>1</v>
      </c>
      <c r="I21" s="97">
        <v>1</v>
      </c>
      <c r="J21" s="97">
        <v>2</v>
      </c>
      <c r="K21" s="97">
        <v>2</v>
      </c>
      <c r="L21" s="97">
        <v>1</v>
      </c>
      <c r="M21" s="98">
        <v>1</v>
      </c>
      <c r="N21" s="97">
        <v>0</v>
      </c>
      <c r="O21" s="97">
        <v>0</v>
      </c>
      <c r="P21" s="97">
        <v>2</v>
      </c>
      <c r="Q21" s="97">
        <v>1</v>
      </c>
      <c r="R21" s="97">
        <v>2</v>
      </c>
      <c r="S21" s="99">
        <v>2</v>
      </c>
      <c r="T21" s="382"/>
    </row>
    <row r="22" spans="1:20" ht="24.75" customHeight="1">
      <c r="A22" s="631"/>
      <c r="B22" s="635"/>
      <c r="C22" s="393"/>
      <c r="D22" s="394" t="s">
        <v>90</v>
      </c>
      <c r="E22" s="392"/>
      <c r="F22" s="97">
        <v>0</v>
      </c>
      <c r="G22" s="98">
        <v>0</v>
      </c>
      <c r="H22" s="97">
        <v>0</v>
      </c>
      <c r="I22" s="97">
        <v>0</v>
      </c>
      <c r="J22" s="97">
        <v>1</v>
      </c>
      <c r="K22" s="97">
        <v>1</v>
      </c>
      <c r="L22" s="97">
        <v>2</v>
      </c>
      <c r="M22" s="98">
        <v>1</v>
      </c>
      <c r="N22" s="97">
        <v>0</v>
      </c>
      <c r="O22" s="97">
        <v>0</v>
      </c>
      <c r="P22" s="97">
        <v>2</v>
      </c>
      <c r="Q22" s="97">
        <v>1</v>
      </c>
      <c r="R22" s="97">
        <v>0</v>
      </c>
      <c r="S22" s="99">
        <v>1</v>
      </c>
      <c r="T22" s="382"/>
    </row>
    <row r="23" spans="1:20" ht="24.75" customHeight="1">
      <c r="A23" s="631"/>
      <c r="B23" s="635"/>
      <c r="C23" s="393"/>
      <c r="D23" s="394" t="s">
        <v>121</v>
      </c>
      <c r="E23" s="392"/>
      <c r="F23" s="97">
        <v>0</v>
      </c>
      <c r="G23" s="98">
        <v>0</v>
      </c>
      <c r="H23" s="97">
        <v>0</v>
      </c>
      <c r="I23" s="98">
        <v>0</v>
      </c>
      <c r="J23" s="97">
        <v>0</v>
      </c>
      <c r="K23" s="97">
        <v>0</v>
      </c>
      <c r="L23" s="97">
        <v>0</v>
      </c>
      <c r="M23" s="98">
        <v>0</v>
      </c>
      <c r="N23" s="97">
        <v>0</v>
      </c>
      <c r="O23" s="98">
        <v>0</v>
      </c>
      <c r="P23" s="97">
        <v>0</v>
      </c>
      <c r="Q23" s="97">
        <v>0</v>
      </c>
      <c r="R23" s="97">
        <v>0</v>
      </c>
      <c r="S23" s="99">
        <v>0</v>
      </c>
      <c r="T23" s="382"/>
    </row>
    <row r="24" spans="1:20" ht="24.75" customHeight="1">
      <c r="A24" s="633"/>
      <c r="B24" s="635"/>
      <c r="C24" s="393"/>
      <c r="D24" s="394" t="s">
        <v>91</v>
      </c>
      <c r="E24" s="392"/>
      <c r="F24" s="97">
        <v>0</v>
      </c>
      <c r="G24" s="98">
        <v>0</v>
      </c>
      <c r="H24" s="97">
        <v>0</v>
      </c>
      <c r="I24" s="98">
        <v>0</v>
      </c>
      <c r="J24" s="98">
        <v>0</v>
      </c>
      <c r="K24" s="98">
        <v>0</v>
      </c>
      <c r="L24" s="97">
        <v>0</v>
      </c>
      <c r="M24" s="98">
        <v>0</v>
      </c>
      <c r="N24" s="97">
        <v>0</v>
      </c>
      <c r="O24" s="98">
        <v>0</v>
      </c>
      <c r="P24" s="98">
        <v>0</v>
      </c>
      <c r="Q24" s="98">
        <v>0</v>
      </c>
      <c r="R24" s="97">
        <v>0</v>
      </c>
      <c r="S24" s="99">
        <v>0</v>
      </c>
      <c r="T24" s="382"/>
    </row>
    <row r="25" spans="1:20" ht="24.75" customHeight="1">
      <c r="A25" s="391"/>
      <c r="B25" s="628" t="s">
        <v>92</v>
      </c>
      <c r="C25" s="625"/>
      <c r="D25" s="626"/>
      <c r="E25" s="392"/>
      <c r="F25" s="98">
        <f t="shared" ref="F25:G25" si="11">SUM(F26:F27)</f>
        <v>5</v>
      </c>
      <c r="G25" s="98">
        <f t="shared" si="11"/>
        <v>3</v>
      </c>
      <c r="H25" s="97">
        <f>SUM(H26:H27)</f>
        <v>3</v>
      </c>
      <c r="I25" s="98">
        <f t="shared" ref="I25:M25" si="12">SUM(I26:I27)</f>
        <v>0</v>
      </c>
      <c r="J25" s="98">
        <f t="shared" si="12"/>
        <v>6</v>
      </c>
      <c r="K25" s="98">
        <f t="shared" si="12"/>
        <v>1</v>
      </c>
      <c r="L25" s="98">
        <f t="shared" si="12"/>
        <v>3</v>
      </c>
      <c r="M25" s="98">
        <f t="shared" si="12"/>
        <v>3</v>
      </c>
      <c r="N25" s="97">
        <f>SUM(N26:N27)</f>
        <v>3</v>
      </c>
      <c r="O25" s="98">
        <f t="shared" ref="O25:S25" si="13">SUM(O26:O27)</f>
        <v>1</v>
      </c>
      <c r="P25" s="98">
        <f t="shared" si="13"/>
        <v>5</v>
      </c>
      <c r="Q25" s="98">
        <f t="shared" si="13"/>
        <v>6</v>
      </c>
      <c r="R25" s="98">
        <f t="shared" si="13"/>
        <v>3</v>
      </c>
      <c r="S25" s="99">
        <f t="shared" si="13"/>
        <v>3</v>
      </c>
      <c r="T25" s="382"/>
    </row>
    <row r="26" spans="1:20" ht="24.75" customHeight="1">
      <c r="A26" s="631"/>
      <c r="B26" s="634"/>
      <c r="C26" s="393"/>
      <c r="D26" s="394" t="s">
        <v>93</v>
      </c>
      <c r="E26" s="392"/>
      <c r="F26" s="97">
        <v>0</v>
      </c>
      <c r="G26" s="98">
        <v>0</v>
      </c>
      <c r="H26" s="97">
        <v>0</v>
      </c>
      <c r="I26" s="98">
        <v>0</v>
      </c>
      <c r="J26" s="97">
        <v>0</v>
      </c>
      <c r="K26" s="97">
        <v>0</v>
      </c>
      <c r="L26" s="97">
        <v>1</v>
      </c>
      <c r="M26" s="98">
        <v>1</v>
      </c>
      <c r="N26" s="97">
        <v>0</v>
      </c>
      <c r="O26" s="98">
        <v>0</v>
      </c>
      <c r="P26" s="97">
        <v>0</v>
      </c>
      <c r="Q26" s="97">
        <v>0</v>
      </c>
      <c r="R26" s="97">
        <v>0</v>
      </c>
      <c r="S26" s="99">
        <v>0</v>
      </c>
      <c r="T26" s="382"/>
    </row>
    <row r="27" spans="1:20" ht="24.75" customHeight="1">
      <c r="A27" s="633"/>
      <c r="B27" s="635"/>
      <c r="C27" s="393"/>
      <c r="D27" s="394" t="s">
        <v>533</v>
      </c>
      <c r="E27" s="392"/>
      <c r="F27" s="97">
        <v>5</v>
      </c>
      <c r="G27" s="98">
        <v>3</v>
      </c>
      <c r="H27" s="97">
        <v>3</v>
      </c>
      <c r="I27" s="98">
        <v>0</v>
      </c>
      <c r="J27" s="97">
        <v>6</v>
      </c>
      <c r="K27" s="97">
        <v>1</v>
      </c>
      <c r="L27" s="97">
        <v>2</v>
      </c>
      <c r="M27" s="98">
        <v>2</v>
      </c>
      <c r="N27" s="97">
        <v>3</v>
      </c>
      <c r="O27" s="98">
        <v>1</v>
      </c>
      <c r="P27" s="97">
        <v>5</v>
      </c>
      <c r="Q27" s="97">
        <v>6</v>
      </c>
      <c r="R27" s="97">
        <v>3</v>
      </c>
      <c r="S27" s="99">
        <v>3</v>
      </c>
      <c r="T27" s="382"/>
    </row>
    <row r="28" spans="1:20" ht="24.75" customHeight="1">
      <c r="A28" s="391"/>
      <c r="B28" s="628" t="s">
        <v>94</v>
      </c>
      <c r="C28" s="625"/>
      <c r="D28" s="626"/>
      <c r="E28" s="392"/>
      <c r="F28" s="97">
        <f t="shared" ref="F28:G28" si="14">SUM(F29:F33)</f>
        <v>79</v>
      </c>
      <c r="G28" s="98">
        <f t="shared" si="14"/>
        <v>22</v>
      </c>
      <c r="H28" s="97">
        <f>SUM(H29:H33)</f>
        <v>64</v>
      </c>
      <c r="I28" s="97">
        <f t="shared" ref="I28:M28" si="15">SUM(I29:I33)</f>
        <v>21</v>
      </c>
      <c r="J28" s="97">
        <f t="shared" si="15"/>
        <v>48</v>
      </c>
      <c r="K28" s="97">
        <f t="shared" si="15"/>
        <v>10</v>
      </c>
      <c r="L28" s="97">
        <f t="shared" si="15"/>
        <v>39</v>
      </c>
      <c r="M28" s="98">
        <f t="shared" si="15"/>
        <v>18</v>
      </c>
      <c r="N28" s="97">
        <f>SUM(N29:N33)</f>
        <v>40</v>
      </c>
      <c r="O28" s="97">
        <f t="shared" ref="O28:S28" si="16">SUM(O29:O33)</f>
        <v>14</v>
      </c>
      <c r="P28" s="97">
        <f t="shared" si="16"/>
        <v>51</v>
      </c>
      <c r="Q28" s="97">
        <f t="shared" si="16"/>
        <v>21</v>
      </c>
      <c r="R28" s="97">
        <f t="shared" si="16"/>
        <v>31</v>
      </c>
      <c r="S28" s="99">
        <f t="shared" si="16"/>
        <v>23</v>
      </c>
      <c r="T28" s="382"/>
    </row>
    <row r="29" spans="1:20" ht="24.75" customHeight="1">
      <c r="A29" s="631"/>
      <c r="B29" s="634"/>
      <c r="C29" s="393"/>
      <c r="D29" s="394" t="s">
        <v>95</v>
      </c>
      <c r="E29" s="392"/>
      <c r="F29" s="97">
        <v>2</v>
      </c>
      <c r="G29" s="98">
        <v>1</v>
      </c>
      <c r="H29" s="97">
        <v>1</v>
      </c>
      <c r="I29" s="97">
        <v>1</v>
      </c>
      <c r="J29" s="97">
        <v>1</v>
      </c>
      <c r="K29" s="97">
        <v>1</v>
      </c>
      <c r="L29" s="97">
        <v>1</v>
      </c>
      <c r="M29" s="98">
        <v>1</v>
      </c>
      <c r="N29" s="97">
        <v>1</v>
      </c>
      <c r="O29" s="97">
        <v>1</v>
      </c>
      <c r="P29" s="97">
        <v>0</v>
      </c>
      <c r="Q29" s="97">
        <v>0</v>
      </c>
      <c r="R29" s="97">
        <v>2</v>
      </c>
      <c r="S29" s="99">
        <v>2</v>
      </c>
      <c r="T29" s="382"/>
    </row>
    <row r="30" spans="1:20" ht="24.75" customHeight="1">
      <c r="A30" s="631"/>
      <c r="B30" s="635"/>
      <c r="C30" s="393"/>
      <c r="D30" s="394" t="s">
        <v>96</v>
      </c>
      <c r="E30" s="392"/>
      <c r="F30" s="97">
        <v>9</v>
      </c>
      <c r="G30" s="98">
        <v>6</v>
      </c>
      <c r="H30" s="97">
        <v>7</v>
      </c>
      <c r="I30" s="100">
        <v>5</v>
      </c>
      <c r="J30" s="97">
        <v>6</v>
      </c>
      <c r="K30" s="97">
        <v>3</v>
      </c>
      <c r="L30" s="97">
        <v>3</v>
      </c>
      <c r="M30" s="98">
        <v>3</v>
      </c>
      <c r="N30" s="97">
        <v>4</v>
      </c>
      <c r="O30" s="100">
        <v>4</v>
      </c>
      <c r="P30" s="97">
        <v>13</v>
      </c>
      <c r="Q30" s="97">
        <v>5</v>
      </c>
      <c r="R30" s="97">
        <v>3</v>
      </c>
      <c r="S30" s="99">
        <v>4</v>
      </c>
      <c r="T30" s="382"/>
    </row>
    <row r="31" spans="1:20" ht="24.75" customHeight="1">
      <c r="A31" s="631"/>
      <c r="B31" s="635"/>
      <c r="C31" s="393"/>
      <c r="D31" s="394" t="s">
        <v>186</v>
      </c>
      <c r="E31" s="392"/>
      <c r="F31" s="97">
        <v>8</v>
      </c>
      <c r="G31" s="98">
        <v>7</v>
      </c>
      <c r="H31" s="97">
        <v>8</v>
      </c>
      <c r="I31" s="97">
        <v>8</v>
      </c>
      <c r="J31" s="97">
        <v>2</v>
      </c>
      <c r="K31" s="97">
        <v>3</v>
      </c>
      <c r="L31" s="97">
        <v>7</v>
      </c>
      <c r="M31" s="98">
        <v>7</v>
      </c>
      <c r="N31" s="97">
        <v>2</v>
      </c>
      <c r="O31" s="97">
        <v>2</v>
      </c>
      <c r="P31" s="97">
        <v>5</v>
      </c>
      <c r="Q31" s="97">
        <v>3</v>
      </c>
      <c r="R31" s="97">
        <v>1</v>
      </c>
      <c r="S31" s="99">
        <v>3</v>
      </c>
      <c r="T31" s="382"/>
    </row>
    <row r="32" spans="1:20" ht="24.75" customHeight="1">
      <c r="A32" s="631"/>
      <c r="B32" s="635"/>
      <c r="C32" s="393"/>
      <c r="D32" s="394" t="s">
        <v>97</v>
      </c>
      <c r="E32" s="392"/>
      <c r="F32" s="97">
        <v>56</v>
      </c>
      <c r="G32" s="98">
        <v>8</v>
      </c>
      <c r="H32" s="97">
        <v>48</v>
      </c>
      <c r="I32" s="100">
        <v>5</v>
      </c>
      <c r="J32" s="97">
        <v>36</v>
      </c>
      <c r="K32" s="97">
        <v>2</v>
      </c>
      <c r="L32" s="97">
        <v>27</v>
      </c>
      <c r="M32" s="98">
        <v>5</v>
      </c>
      <c r="N32" s="97">
        <v>32</v>
      </c>
      <c r="O32" s="100">
        <v>6</v>
      </c>
      <c r="P32" s="97">
        <v>27</v>
      </c>
      <c r="Q32" s="97">
        <v>8</v>
      </c>
      <c r="R32" s="97">
        <v>19</v>
      </c>
      <c r="S32" s="99">
        <v>7</v>
      </c>
      <c r="T32" s="382"/>
    </row>
    <row r="33" spans="1:20" ht="24.75" customHeight="1">
      <c r="A33" s="637"/>
      <c r="B33" s="638"/>
      <c r="C33" s="395"/>
      <c r="D33" s="396" t="s">
        <v>94</v>
      </c>
      <c r="E33" s="397"/>
      <c r="F33" s="101">
        <v>4</v>
      </c>
      <c r="G33" s="167">
        <v>0</v>
      </c>
      <c r="H33" s="101">
        <v>0</v>
      </c>
      <c r="I33" s="102">
        <v>2</v>
      </c>
      <c r="J33" s="101">
        <v>3</v>
      </c>
      <c r="K33" s="101">
        <v>1</v>
      </c>
      <c r="L33" s="101">
        <v>1</v>
      </c>
      <c r="M33" s="167">
        <v>2</v>
      </c>
      <c r="N33" s="101">
        <v>1</v>
      </c>
      <c r="O33" s="102">
        <v>1</v>
      </c>
      <c r="P33" s="101">
        <v>6</v>
      </c>
      <c r="Q33" s="101">
        <v>5</v>
      </c>
      <c r="R33" s="101">
        <v>6</v>
      </c>
      <c r="S33" s="398">
        <v>7</v>
      </c>
      <c r="T33" s="382"/>
    </row>
    <row r="34" spans="1:20" ht="18" customHeight="1">
      <c r="A34" s="379" t="s">
        <v>185</v>
      </c>
      <c r="S34" s="399" t="s">
        <v>534</v>
      </c>
    </row>
    <row r="35" spans="1:20" ht="24" customHeight="1">
      <c r="A35" s="379" t="s">
        <v>535</v>
      </c>
    </row>
    <row r="36" spans="1:20" ht="24" customHeight="1">
      <c r="D36" s="400"/>
    </row>
    <row r="37" spans="1:20" ht="24" customHeight="1"/>
    <row r="38" spans="1:20" ht="24" customHeight="1"/>
    <row r="39" spans="1:20" ht="24" customHeight="1"/>
  </sheetData>
  <mergeCells count="39">
    <mergeCell ref="B28:D28"/>
    <mergeCell ref="A29:A33"/>
    <mergeCell ref="B29:B33"/>
    <mergeCell ref="B19:D19"/>
    <mergeCell ref="A20:A24"/>
    <mergeCell ref="B20:B24"/>
    <mergeCell ref="B25:D25"/>
    <mergeCell ref="A26:A27"/>
    <mergeCell ref="B26:B27"/>
    <mergeCell ref="B18:D18"/>
    <mergeCell ref="P4:P5"/>
    <mergeCell ref="Q4:Q5"/>
    <mergeCell ref="R4:R5"/>
    <mergeCell ref="S4:S5"/>
    <mergeCell ref="B6:D6"/>
    <mergeCell ref="B7:D7"/>
    <mergeCell ref="A3:C4"/>
    <mergeCell ref="O4:O5"/>
    <mergeCell ref="A8:A11"/>
    <mergeCell ref="B8:B11"/>
    <mergeCell ref="B12:D12"/>
    <mergeCell ref="A13:A17"/>
    <mergeCell ref="B13:B17"/>
    <mergeCell ref="P3:Q3"/>
    <mergeCell ref="R3:S3"/>
    <mergeCell ref="F3:G3"/>
    <mergeCell ref="H3:I3"/>
    <mergeCell ref="J3:K3"/>
    <mergeCell ref="L3:M3"/>
    <mergeCell ref="F4:F5"/>
    <mergeCell ref="G4:G5"/>
    <mergeCell ref="H4:H5"/>
    <mergeCell ref="I4:I5"/>
    <mergeCell ref="J4:J5"/>
    <mergeCell ref="N3:O3"/>
    <mergeCell ref="N4:N5"/>
    <mergeCell ref="K4:K5"/>
    <mergeCell ref="L4:L5"/>
    <mergeCell ref="M4:M5"/>
  </mergeCells>
  <phoneticPr fontId="21"/>
  <printOptions horizontalCentered="1"/>
  <pageMargins left="0.39370078740157483" right="0.39370078740157483" top="0.59055118110236227" bottom="0.59055118110236227" header="0.31496062992125984" footer="0.31496062992125984"/>
  <pageSetup paperSize="9" scale="96" firstPageNumber="147" orientation="portrait" useFirstPageNumber="1" r:id="rId1"/>
  <headerFooter alignWithMargins="0">
    <oddHeader>&amp;R&amp;10消防および治安</oddHeader>
    <oddFooter>&amp;C－&amp;P－</oddFooter>
  </headerFooter>
  <colBreaks count="1" manualBreakCount="1">
    <brk id="1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8"/>
  <sheetViews>
    <sheetView tabSelected="1" view="pageBreakPreview" zoomScale="85" zoomScaleNormal="100" zoomScaleSheetLayoutView="85" workbookViewId="0">
      <selection activeCell="K4" sqref="K4"/>
    </sheetView>
  </sheetViews>
  <sheetFormatPr defaultColWidth="8.625" defaultRowHeight="21" customHeight="1"/>
  <cols>
    <col min="1" max="1" width="2.875" style="2" customWidth="1"/>
    <col min="2" max="2" width="0.75" style="2" customWidth="1"/>
    <col min="3" max="3" width="18.75" style="2" customWidth="1"/>
    <col min="4" max="4" width="0.75" style="2" customWidth="1"/>
    <col min="5" max="5" width="8.375" style="2" customWidth="1"/>
    <col min="6" max="6" width="0.75" style="2" customWidth="1"/>
    <col min="7" max="7" width="7.125" style="2" customWidth="1"/>
    <col min="8" max="9" width="2.625" style="3" customWidth="1"/>
    <col min="10" max="10" width="2.625" style="4" customWidth="1"/>
    <col min="11" max="11" width="10.375" style="2" customWidth="1"/>
    <col min="12" max="12" width="4.125" style="2" customWidth="1"/>
    <col min="13" max="17" width="3.625" style="2" customWidth="1"/>
    <col min="18" max="16384" width="8.625" style="2"/>
  </cols>
  <sheetData>
    <row r="1" spans="1:70" ht="20.25" customHeight="1">
      <c r="A1" s="192" t="s">
        <v>433</v>
      </c>
    </row>
    <row r="2" spans="1:70" ht="9.9499999999999993" customHeight="1"/>
    <row r="3" spans="1:70" ht="16.5" customHeight="1">
      <c r="A3" s="654" t="s">
        <v>98</v>
      </c>
      <c r="B3" s="656" t="s">
        <v>123</v>
      </c>
      <c r="C3" s="657"/>
      <c r="D3" s="657"/>
      <c r="E3" s="657"/>
      <c r="F3" s="658"/>
      <c r="G3" s="662" t="s">
        <v>99</v>
      </c>
      <c r="H3" s="664" t="s">
        <v>100</v>
      </c>
      <c r="I3" s="665"/>
      <c r="J3" s="666"/>
      <c r="K3" s="656" t="s">
        <v>122</v>
      </c>
      <c r="L3" s="658"/>
      <c r="M3" s="656" t="s">
        <v>126</v>
      </c>
      <c r="N3" s="657"/>
      <c r="O3" s="657"/>
      <c r="P3" s="657"/>
      <c r="Q3" s="677"/>
      <c r="BQ3" s="5"/>
    </row>
    <row r="4" spans="1:70" ht="15.75" customHeight="1">
      <c r="A4" s="655"/>
      <c r="B4" s="659"/>
      <c r="C4" s="660"/>
      <c r="D4" s="660"/>
      <c r="E4" s="660"/>
      <c r="F4" s="661"/>
      <c r="G4" s="663"/>
      <c r="H4" s="667"/>
      <c r="I4" s="668"/>
      <c r="J4" s="669"/>
      <c r="K4" s="659"/>
      <c r="L4" s="661"/>
      <c r="M4" s="678"/>
      <c r="N4" s="679"/>
      <c r="O4" s="679"/>
      <c r="P4" s="679"/>
      <c r="Q4" s="680"/>
    </row>
    <row r="5" spans="1:70" ht="18" customHeight="1">
      <c r="A5" s="17">
        <v>1</v>
      </c>
      <c r="B5" s="30"/>
      <c r="C5" s="114" t="s">
        <v>127</v>
      </c>
      <c r="D5" s="115"/>
      <c r="E5" s="114" t="s">
        <v>101</v>
      </c>
      <c r="F5" s="116"/>
      <c r="G5" s="61" t="s">
        <v>102</v>
      </c>
      <c r="H5" s="681" t="s">
        <v>272</v>
      </c>
      <c r="I5" s="682"/>
      <c r="J5" s="683"/>
      <c r="K5" s="684" t="s">
        <v>125</v>
      </c>
      <c r="L5" s="685"/>
      <c r="M5" s="62"/>
      <c r="N5" s="117"/>
      <c r="O5" s="117"/>
      <c r="P5" s="117"/>
      <c r="Q5" s="118"/>
    </row>
    <row r="6" spans="1:70" ht="18" customHeight="1">
      <c r="A6" s="19">
        <v>2</v>
      </c>
      <c r="B6" s="20"/>
      <c r="C6" s="54" t="s">
        <v>128</v>
      </c>
      <c r="D6" s="55"/>
      <c r="E6" s="54" t="s">
        <v>103</v>
      </c>
      <c r="F6" s="56"/>
      <c r="G6" s="57" t="s">
        <v>102</v>
      </c>
      <c r="H6" s="639" t="s">
        <v>273</v>
      </c>
      <c r="I6" s="640"/>
      <c r="J6" s="641"/>
      <c r="K6" s="642" t="s">
        <v>124</v>
      </c>
      <c r="L6" s="643"/>
      <c r="M6" s="58"/>
      <c r="N6" s="103"/>
      <c r="O6" s="103"/>
      <c r="P6" s="103"/>
      <c r="Q6" s="59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7"/>
      <c r="BK6" s="7"/>
      <c r="BL6" s="7"/>
      <c r="BM6" s="7"/>
      <c r="BN6" s="7"/>
      <c r="BO6" s="7"/>
      <c r="BP6" s="7"/>
      <c r="BQ6" s="7"/>
      <c r="BR6" s="6"/>
    </row>
    <row r="7" spans="1:70" ht="18" customHeight="1">
      <c r="A7" s="19">
        <v>3</v>
      </c>
      <c r="B7" s="20"/>
      <c r="C7" s="54" t="s">
        <v>129</v>
      </c>
      <c r="D7" s="55"/>
      <c r="E7" s="54" t="s">
        <v>104</v>
      </c>
      <c r="F7" s="56"/>
      <c r="G7" s="119" t="s">
        <v>105</v>
      </c>
      <c r="H7" s="639" t="s">
        <v>274</v>
      </c>
      <c r="I7" s="640"/>
      <c r="J7" s="641"/>
      <c r="K7" s="642" t="s">
        <v>124</v>
      </c>
      <c r="L7" s="643"/>
      <c r="M7" s="58"/>
      <c r="N7" s="103"/>
      <c r="O7" s="103"/>
      <c r="P7" s="103"/>
      <c r="Q7" s="5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7"/>
      <c r="BK7" s="7"/>
      <c r="BL7" s="7"/>
      <c r="BM7" s="7"/>
      <c r="BN7" s="7"/>
      <c r="BO7" s="7"/>
      <c r="BP7" s="7"/>
      <c r="BQ7" s="7"/>
    </row>
    <row r="8" spans="1:70" ht="18" customHeight="1">
      <c r="A8" s="19">
        <v>4</v>
      </c>
      <c r="B8" s="20"/>
      <c r="C8" s="54" t="s">
        <v>181</v>
      </c>
      <c r="D8" s="55"/>
      <c r="E8" s="54" t="s">
        <v>106</v>
      </c>
      <c r="F8" s="56"/>
      <c r="G8" s="120" t="s">
        <v>130</v>
      </c>
      <c r="H8" s="639" t="s">
        <v>275</v>
      </c>
      <c r="I8" s="640"/>
      <c r="J8" s="641"/>
      <c r="K8" s="642" t="s">
        <v>124</v>
      </c>
      <c r="L8" s="643"/>
      <c r="M8" s="58"/>
      <c r="N8" s="103"/>
      <c r="O8" s="103"/>
      <c r="P8" s="103"/>
      <c r="Q8" s="59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7"/>
      <c r="BK8" s="7"/>
      <c r="BL8" s="7"/>
      <c r="BM8" s="7"/>
      <c r="BN8" s="7"/>
      <c r="BO8" s="7"/>
      <c r="BP8" s="7"/>
      <c r="BQ8" s="7"/>
    </row>
    <row r="9" spans="1:70" ht="18" customHeight="1">
      <c r="A9" s="19">
        <v>5</v>
      </c>
      <c r="B9" s="20"/>
      <c r="C9" s="54" t="s">
        <v>131</v>
      </c>
      <c r="D9" s="55"/>
      <c r="E9" s="54" t="s">
        <v>101</v>
      </c>
      <c r="F9" s="56"/>
      <c r="G9" s="120" t="s">
        <v>114</v>
      </c>
      <c r="H9" s="639" t="s">
        <v>276</v>
      </c>
      <c r="I9" s="640"/>
      <c r="J9" s="641"/>
      <c r="K9" s="642" t="s">
        <v>124</v>
      </c>
      <c r="L9" s="643"/>
      <c r="M9" s="58"/>
      <c r="N9" s="103"/>
      <c r="O9" s="103"/>
      <c r="P9" s="103"/>
      <c r="Q9" s="59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7"/>
      <c r="BM9" s="7"/>
      <c r="BN9" s="7"/>
      <c r="BO9" s="7"/>
      <c r="BP9" s="7"/>
      <c r="BQ9" s="7"/>
    </row>
    <row r="10" spans="1:70" ht="18" customHeight="1">
      <c r="A10" s="19">
        <v>6</v>
      </c>
      <c r="B10" s="20"/>
      <c r="C10" s="54" t="s">
        <v>132</v>
      </c>
      <c r="D10" s="55"/>
      <c r="E10" s="54" t="s">
        <v>103</v>
      </c>
      <c r="F10" s="56"/>
      <c r="G10" s="57" t="s">
        <v>102</v>
      </c>
      <c r="H10" s="639" t="s">
        <v>276</v>
      </c>
      <c r="I10" s="640"/>
      <c r="J10" s="641"/>
      <c r="K10" s="642" t="s">
        <v>133</v>
      </c>
      <c r="L10" s="643"/>
      <c r="M10" s="58"/>
      <c r="N10" s="103"/>
      <c r="O10" s="103"/>
      <c r="P10" s="103"/>
      <c r="Q10" s="5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7"/>
      <c r="BM10" s="7"/>
      <c r="BN10" s="7"/>
      <c r="BO10" s="7"/>
      <c r="BP10" s="7"/>
      <c r="BQ10" s="7"/>
    </row>
    <row r="11" spans="1:70" ht="18" customHeight="1">
      <c r="A11" s="19">
        <v>7</v>
      </c>
      <c r="B11" s="20"/>
      <c r="C11" s="54" t="s">
        <v>134</v>
      </c>
      <c r="D11" s="55"/>
      <c r="E11" s="54" t="s">
        <v>107</v>
      </c>
      <c r="F11" s="56"/>
      <c r="G11" s="57" t="s">
        <v>102</v>
      </c>
      <c r="H11" s="639" t="s">
        <v>276</v>
      </c>
      <c r="I11" s="640"/>
      <c r="J11" s="641"/>
      <c r="K11" s="642" t="s">
        <v>124</v>
      </c>
      <c r="L11" s="643"/>
      <c r="M11" s="58"/>
      <c r="N11" s="103"/>
      <c r="O11" s="103"/>
      <c r="P11" s="103"/>
      <c r="Q11" s="59"/>
      <c r="R11" s="6"/>
      <c r="S11" s="6"/>
      <c r="T11" s="6"/>
      <c r="U11" s="6"/>
      <c r="V11" s="6"/>
      <c r="W11" s="8"/>
      <c r="X11" s="8"/>
      <c r="Y11" s="8"/>
      <c r="Z11" s="8"/>
      <c r="AA11" s="8"/>
    </row>
    <row r="12" spans="1:70" ht="18" customHeight="1">
      <c r="A12" s="19">
        <v>8</v>
      </c>
      <c r="B12" s="20"/>
      <c r="C12" s="54" t="s">
        <v>135</v>
      </c>
      <c r="D12" s="55"/>
      <c r="E12" s="54" t="s">
        <v>136</v>
      </c>
      <c r="F12" s="56"/>
      <c r="G12" s="57" t="s">
        <v>113</v>
      </c>
      <c r="H12" s="639" t="s">
        <v>276</v>
      </c>
      <c r="I12" s="640"/>
      <c r="J12" s="641"/>
      <c r="K12" s="642" t="s">
        <v>124</v>
      </c>
      <c r="L12" s="643"/>
      <c r="M12" s="58"/>
      <c r="N12" s="103"/>
      <c r="O12" s="103"/>
      <c r="P12" s="103"/>
      <c r="Q12" s="59"/>
      <c r="R12" s="6"/>
      <c r="S12" s="6"/>
      <c r="T12" s="6"/>
      <c r="U12" s="6"/>
      <c r="V12" s="6"/>
      <c r="W12" s="8"/>
      <c r="X12" s="8"/>
      <c r="Y12" s="8"/>
      <c r="Z12" s="8"/>
      <c r="AA12" s="8"/>
    </row>
    <row r="13" spans="1:70" ht="18" customHeight="1">
      <c r="A13" s="19">
        <v>9</v>
      </c>
      <c r="B13" s="20"/>
      <c r="C13" s="54" t="s">
        <v>108</v>
      </c>
      <c r="D13" s="55"/>
      <c r="E13" s="54" t="s">
        <v>137</v>
      </c>
      <c r="F13" s="56"/>
      <c r="G13" s="119" t="s">
        <v>105</v>
      </c>
      <c r="H13" s="639" t="s">
        <v>277</v>
      </c>
      <c r="I13" s="640"/>
      <c r="J13" s="641"/>
      <c r="K13" s="642" t="s">
        <v>124</v>
      </c>
      <c r="L13" s="643"/>
      <c r="M13" s="58"/>
      <c r="N13" s="103"/>
      <c r="O13" s="103"/>
      <c r="P13" s="103"/>
      <c r="Q13" s="59"/>
      <c r="R13" s="6"/>
      <c r="S13" s="6"/>
      <c r="T13" s="6"/>
      <c r="U13" s="6"/>
      <c r="V13" s="6"/>
      <c r="W13" s="8"/>
      <c r="X13" s="8"/>
      <c r="Y13" s="8"/>
      <c r="Z13" s="8"/>
      <c r="AA13" s="8"/>
    </row>
    <row r="14" spans="1:70" ht="18" customHeight="1">
      <c r="A14" s="19">
        <v>10</v>
      </c>
      <c r="B14" s="20"/>
      <c r="C14" s="54" t="s">
        <v>138</v>
      </c>
      <c r="D14" s="55"/>
      <c r="E14" s="54" t="s">
        <v>137</v>
      </c>
      <c r="F14" s="56"/>
      <c r="G14" s="120" t="s">
        <v>139</v>
      </c>
      <c r="H14" s="639" t="s">
        <v>278</v>
      </c>
      <c r="I14" s="640"/>
      <c r="J14" s="641"/>
      <c r="K14" s="642" t="s">
        <v>124</v>
      </c>
      <c r="L14" s="643"/>
      <c r="M14" s="58"/>
      <c r="N14" s="103"/>
      <c r="O14" s="103"/>
      <c r="P14" s="103"/>
      <c r="Q14" s="59"/>
      <c r="R14" s="6"/>
      <c r="S14" s="6"/>
      <c r="T14" s="6"/>
      <c r="U14" s="6"/>
      <c r="V14" s="6"/>
      <c r="W14" s="8"/>
      <c r="X14" s="8"/>
      <c r="Y14" s="8"/>
      <c r="Z14" s="8"/>
      <c r="AA14" s="8"/>
    </row>
    <row r="15" spans="1:70" ht="18" customHeight="1">
      <c r="A15" s="19">
        <v>11</v>
      </c>
      <c r="B15" s="20"/>
      <c r="C15" s="54" t="s">
        <v>140</v>
      </c>
      <c r="D15" s="55"/>
      <c r="E15" s="54" t="s">
        <v>141</v>
      </c>
      <c r="F15" s="56"/>
      <c r="G15" s="57" t="s">
        <v>142</v>
      </c>
      <c r="H15" s="639" t="s">
        <v>277</v>
      </c>
      <c r="I15" s="640"/>
      <c r="J15" s="641"/>
      <c r="K15" s="642" t="s">
        <v>125</v>
      </c>
      <c r="L15" s="643"/>
      <c r="M15" s="58"/>
      <c r="N15" s="103"/>
      <c r="O15" s="103"/>
      <c r="P15" s="103"/>
      <c r="Q15" s="59"/>
      <c r="R15" s="6"/>
      <c r="S15" s="6"/>
      <c r="T15" s="6"/>
      <c r="U15" s="6"/>
      <c r="V15" s="6"/>
      <c r="W15" s="8"/>
      <c r="X15" s="8"/>
      <c r="Y15" s="8"/>
      <c r="Z15" s="8"/>
      <c r="AA15" s="8"/>
      <c r="BQ15" s="5"/>
    </row>
    <row r="16" spans="1:70" ht="18" customHeight="1">
      <c r="A16" s="19">
        <v>12</v>
      </c>
      <c r="B16" s="20"/>
      <c r="C16" s="105" t="s">
        <v>373</v>
      </c>
      <c r="D16" s="106"/>
      <c r="E16" s="105" t="s">
        <v>107</v>
      </c>
      <c r="F16" s="107"/>
      <c r="G16" s="108" t="s">
        <v>102</v>
      </c>
      <c r="H16" s="649" t="s">
        <v>374</v>
      </c>
      <c r="I16" s="650"/>
      <c r="J16" s="651"/>
      <c r="K16" s="652" t="s">
        <v>125</v>
      </c>
      <c r="L16" s="653"/>
      <c r="M16" s="109"/>
      <c r="N16" s="110"/>
      <c r="O16" s="110"/>
      <c r="P16" s="110"/>
      <c r="Q16" s="111"/>
      <c r="R16" s="6"/>
      <c r="S16" s="6"/>
      <c r="T16" s="6"/>
      <c r="U16" s="6"/>
      <c r="V16" s="6"/>
    </row>
    <row r="17" spans="1:69" ht="18" customHeight="1">
      <c r="A17" s="19">
        <v>13</v>
      </c>
      <c r="B17" s="20"/>
      <c r="C17" s="54" t="s">
        <v>143</v>
      </c>
      <c r="D17" s="55"/>
      <c r="E17" s="54" t="s">
        <v>101</v>
      </c>
      <c r="F17" s="56"/>
      <c r="G17" s="57" t="s">
        <v>102</v>
      </c>
      <c r="H17" s="639" t="s">
        <v>279</v>
      </c>
      <c r="I17" s="640"/>
      <c r="J17" s="641"/>
      <c r="K17" s="642" t="s">
        <v>124</v>
      </c>
      <c r="L17" s="643"/>
      <c r="M17" s="58"/>
      <c r="N17" s="103"/>
      <c r="O17" s="103"/>
      <c r="P17" s="103"/>
      <c r="Q17" s="59"/>
      <c r="R17" s="6"/>
      <c r="S17" s="6"/>
      <c r="T17" s="6"/>
      <c r="U17" s="6"/>
      <c r="V17" s="6"/>
    </row>
    <row r="18" spans="1:69" ht="18" customHeight="1">
      <c r="A18" s="19">
        <v>14</v>
      </c>
      <c r="B18" s="20"/>
      <c r="C18" s="54" t="s">
        <v>144</v>
      </c>
      <c r="D18" s="55"/>
      <c r="E18" s="54" t="s">
        <v>101</v>
      </c>
      <c r="F18" s="56"/>
      <c r="G18" s="57" t="s">
        <v>102</v>
      </c>
      <c r="H18" s="639" t="s">
        <v>279</v>
      </c>
      <c r="I18" s="640"/>
      <c r="J18" s="641"/>
      <c r="K18" s="642" t="s">
        <v>124</v>
      </c>
      <c r="L18" s="643"/>
      <c r="M18" s="58"/>
      <c r="N18" s="103"/>
      <c r="O18" s="103"/>
      <c r="P18" s="103"/>
      <c r="Q18" s="59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7"/>
      <c r="BL18" s="7"/>
      <c r="BM18" s="7"/>
      <c r="BN18" s="7"/>
      <c r="BO18" s="7"/>
      <c r="BP18" s="7"/>
      <c r="BQ18" s="7"/>
    </row>
    <row r="19" spans="1:69" ht="18" customHeight="1">
      <c r="A19" s="19">
        <v>15</v>
      </c>
      <c r="B19" s="20"/>
      <c r="C19" s="54" t="s">
        <v>280</v>
      </c>
      <c r="D19" s="55"/>
      <c r="E19" s="54" t="s">
        <v>137</v>
      </c>
      <c r="F19" s="56"/>
      <c r="G19" s="57" t="s">
        <v>105</v>
      </c>
      <c r="H19" s="639" t="s">
        <v>145</v>
      </c>
      <c r="I19" s="640"/>
      <c r="J19" s="641"/>
      <c r="K19" s="642" t="s">
        <v>124</v>
      </c>
      <c r="L19" s="643"/>
      <c r="M19" s="58"/>
      <c r="N19" s="103"/>
      <c r="O19" s="103"/>
      <c r="P19" s="103"/>
      <c r="Q19" s="59"/>
      <c r="R19" s="6"/>
      <c r="S19" s="6"/>
      <c r="T19" s="6"/>
      <c r="U19" s="6"/>
      <c r="V19" s="6"/>
      <c r="W19" s="8"/>
      <c r="X19" s="8"/>
      <c r="Y19" s="8"/>
      <c r="Z19" s="8"/>
      <c r="AA19" s="8"/>
    </row>
    <row r="20" spans="1:69" ht="18" customHeight="1">
      <c r="A20" s="19">
        <v>16</v>
      </c>
      <c r="B20" s="20"/>
      <c r="C20" s="54" t="s">
        <v>281</v>
      </c>
      <c r="D20" s="55"/>
      <c r="E20" s="54" t="s">
        <v>103</v>
      </c>
      <c r="F20" s="56"/>
      <c r="G20" s="57" t="s">
        <v>102</v>
      </c>
      <c r="H20" s="639" t="s">
        <v>282</v>
      </c>
      <c r="I20" s="640"/>
      <c r="J20" s="641"/>
      <c r="K20" s="642" t="s">
        <v>124</v>
      </c>
      <c r="L20" s="643"/>
      <c r="M20" s="58"/>
      <c r="N20" s="103"/>
      <c r="O20" s="103"/>
      <c r="P20" s="103"/>
      <c r="Q20" s="59"/>
      <c r="R20" s="6"/>
      <c r="S20" s="6"/>
      <c r="T20" s="6"/>
      <c r="U20" s="6"/>
      <c r="V20" s="6"/>
      <c r="W20" s="8"/>
      <c r="X20" s="8"/>
      <c r="Y20" s="8"/>
      <c r="Z20" s="8"/>
      <c r="AA20" s="8"/>
    </row>
    <row r="21" spans="1:69" ht="18" customHeight="1">
      <c r="A21" s="19">
        <v>17</v>
      </c>
      <c r="B21" s="20"/>
      <c r="C21" s="54" t="s">
        <v>109</v>
      </c>
      <c r="D21" s="55"/>
      <c r="E21" s="54" t="s">
        <v>110</v>
      </c>
      <c r="F21" s="56"/>
      <c r="G21" s="120" t="s">
        <v>111</v>
      </c>
      <c r="H21" s="639" t="s">
        <v>283</v>
      </c>
      <c r="I21" s="640"/>
      <c r="J21" s="641"/>
      <c r="K21" s="642" t="s">
        <v>124</v>
      </c>
      <c r="L21" s="643"/>
      <c r="M21" s="58"/>
      <c r="N21" s="103"/>
      <c r="O21" s="103"/>
      <c r="P21" s="103"/>
      <c r="Q21" s="59"/>
      <c r="R21" s="6"/>
      <c r="S21" s="6"/>
      <c r="T21" s="6"/>
      <c r="U21" s="6"/>
      <c r="V21" s="6"/>
      <c r="W21" s="8"/>
      <c r="X21" s="8"/>
      <c r="Y21" s="8"/>
      <c r="Z21" s="8"/>
      <c r="AA21" s="8"/>
    </row>
    <row r="22" spans="1:69" ht="18" customHeight="1">
      <c r="A22" s="19">
        <v>18</v>
      </c>
      <c r="B22" s="20"/>
      <c r="C22" s="54" t="s">
        <v>112</v>
      </c>
      <c r="D22" s="55"/>
      <c r="E22" s="54" t="s">
        <v>106</v>
      </c>
      <c r="F22" s="56"/>
      <c r="G22" s="120" t="s">
        <v>113</v>
      </c>
      <c r="H22" s="639" t="s">
        <v>283</v>
      </c>
      <c r="I22" s="640"/>
      <c r="J22" s="641"/>
      <c r="K22" s="642" t="s">
        <v>124</v>
      </c>
      <c r="L22" s="643"/>
      <c r="M22" s="58"/>
      <c r="N22" s="103"/>
      <c r="O22" s="103"/>
      <c r="P22" s="103"/>
      <c r="Q22" s="59"/>
      <c r="R22" s="6"/>
      <c r="S22" s="6"/>
      <c r="T22" s="6"/>
      <c r="U22" s="6"/>
      <c r="V22" s="6"/>
      <c r="W22" s="8"/>
      <c r="X22" s="8"/>
      <c r="Y22" s="8"/>
      <c r="Z22" s="8"/>
      <c r="AA22" s="8"/>
      <c r="BQ22" s="5"/>
    </row>
    <row r="23" spans="1:69" ht="18" customHeight="1">
      <c r="A23" s="19">
        <v>19</v>
      </c>
      <c r="B23" s="20"/>
      <c r="C23" s="54" t="s">
        <v>146</v>
      </c>
      <c r="D23" s="55"/>
      <c r="E23" s="54" t="s">
        <v>101</v>
      </c>
      <c r="F23" s="56"/>
      <c r="G23" s="120" t="s">
        <v>113</v>
      </c>
      <c r="H23" s="639" t="s">
        <v>188</v>
      </c>
      <c r="I23" s="640"/>
      <c r="J23" s="641"/>
      <c r="K23" s="642" t="s">
        <v>133</v>
      </c>
      <c r="L23" s="643"/>
      <c r="M23" s="58"/>
      <c r="N23" s="103"/>
      <c r="O23" s="103"/>
      <c r="P23" s="103"/>
      <c r="Q23" s="59"/>
      <c r="R23" s="6"/>
      <c r="S23" s="6"/>
      <c r="T23" s="6"/>
      <c r="U23" s="6"/>
      <c r="V23" s="6"/>
    </row>
    <row r="24" spans="1:69" ht="18" customHeight="1">
      <c r="A24" s="19">
        <v>20</v>
      </c>
      <c r="B24" s="20"/>
      <c r="C24" s="54" t="s">
        <v>147</v>
      </c>
      <c r="D24" s="55"/>
      <c r="E24" s="54" t="s">
        <v>101</v>
      </c>
      <c r="F24" s="56"/>
      <c r="G24" s="57" t="s">
        <v>102</v>
      </c>
      <c r="H24" s="639" t="s">
        <v>189</v>
      </c>
      <c r="I24" s="640"/>
      <c r="J24" s="641"/>
      <c r="K24" s="642" t="s">
        <v>284</v>
      </c>
      <c r="L24" s="643"/>
      <c r="M24" s="58"/>
      <c r="N24" s="103"/>
      <c r="O24" s="103"/>
      <c r="P24" s="103"/>
      <c r="Q24" s="59"/>
      <c r="R24" s="6"/>
      <c r="S24" s="6"/>
      <c r="T24" s="6"/>
      <c r="U24" s="6"/>
      <c r="V24" s="6"/>
    </row>
    <row r="25" spans="1:69" ht="18" customHeight="1">
      <c r="A25" s="19">
        <v>21</v>
      </c>
      <c r="B25" s="20"/>
      <c r="C25" s="54" t="s">
        <v>375</v>
      </c>
      <c r="D25" s="55"/>
      <c r="E25" s="54" t="s">
        <v>148</v>
      </c>
      <c r="F25" s="56"/>
      <c r="G25" s="57" t="s">
        <v>113</v>
      </c>
      <c r="H25" s="639" t="s">
        <v>285</v>
      </c>
      <c r="I25" s="640"/>
      <c r="J25" s="641"/>
      <c r="K25" s="642" t="s">
        <v>124</v>
      </c>
      <c r="L25" s="643"/>
      <c r="M25" s="58"/>
      <c r="N25" s="103"/>
      <c r="O25" s="103"/>
      <c r="P25" s="103"/>
      <c r="Q25" s="59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7"/>
      <c r="BL25" s="7"/>
      <c r="BM25" s="7"/>
      <c r="BN25" s="7"/>
      <c r="BO25" s="7"/>
      <c r="BP25" s="7"/>
      <c r="BQ25" s="7"/>
    </row>
    <row r="26" spans="1:69" ht="18" customHeight="1">
      <c r="A26" s="19">
        <v>22</v>
      </c>
      <c r="B26" s="20"/>
      <c r="C26" s="54" t="s">
        <v>149</v>
      </c>
      <c r="D26" s="55"/>
      <c r="E26" s="54" t="s">
        <v>101</v>
      </c>
      <c r="F26" s="56"/>
      <c r="G26" s="57" t="s">
        <v>113</v>
      </c>
      <c r="H26" s="639" t="s">
        <v>285</v>
      </c>
      <c r="I26" s="640"/>
      <c r="J26" s="641"/>
      <c r="K26" s="642" t="s">
        <v>133</v>
      </c>
      <c r="L26" s="643"/>
      <c r="M26" s="58"/>
      <c r="N26" s="103"/>
      <c r="O26" s="103"/>
      <c r="P26" s="103"/>
      <c r="Q26" s="59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7"/>
      <c r="BL26" s="7"/>
      <c r="BM26" s="7"/>
      <c r="BN26" s="7"/>
      <c r="BO26" s="7"/>
      <c r="BP26" s="7"/>
      <c r="BQ26" s="7"/>
    </row>
    <row r="27" spans="1:69" ht="18" customHeight="1">
      <c r="A27" s="19">
        <v>23</v>
      </c>
      <c r="B27" s="20"/>
      <c r="C27" s="54" t="s">
        <v>150</v>
      </c>
      <c r="D27" s="55"/>
      <c r="E27" s="54" t="s">
        <v>151</v>
      </c>
      <c r="F27" s="56"/>
      <c r="G27" s="121" t="s">
        <v>142</v>
      </c>
      <c r="H27" s="639" t="s">
        <v>190</v>
      </c>
      <c r="I27" s="640"/>
      <c r="J27" s="641"/>
      <c r="K27" s="642" t="s">
        <v>124</v>
      </c>
      <c r="L27" s="643"/>
      <c r="M27" s="58"/>
      <c r="N27" s="103"/>
      <c r="O27" s="103"/>
      <c r="P27" s="103"/>
      <c r="Q27" s="59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7"/>
      <c r="BL27" s="7"/>
      <c r="BM27" s="7"/>
      <c r="BN27" s="7"/>
      <c r="BO27" s="7"/>
      <c r="BP27" s="7"/>
      <c r="BQ27" s="7"/>
    </row>
    <row r="28" spans="1:69" ht="18" customHeight="1">
      <c r="A28" s="19">
        <v>24</v>
      </c>
      <c r="B28" s="20"/>
      <c r="C28" s="54" t="s">
        <v>152</v>
      </c>
      <c r="D28" s="55"/>
      <c r="E28" s="54" t="s">
        <v>107</v>
      </c>
      <c r="F28" s="56"/>
      <c r="G28" s="120" t="s">
        <v>167</v>
      </c>
      <c r="H28" s="639" t="s">
        <v>286</v>
      </c>
      <c r="I28" s="640"/>
      <c r="J28" s="641"/>
      <c r="K28" s="642" t="s">
        <v>133</v>
      </c>
      <c r="L28" s="643"/>
      <c r="M28" s="58"/>
      <c r="N28" s="103"/>
      <c r="O28" s="103"/>
      <c r="P28" s="103"/>
      <c r="Q28" s="59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7"/>
      <c r="BL28" s="7"/>
      <c r="BM28" s="7"/>
      <c r="BN28" s="7"/>
      <c r="BO28" s="7"/>
      <c r="BP28" s="7"/>
      <c r="BQ28" s="7"/>
    </row>
    <row r="29" spans="1:69" ht="18" customHeight="1">
      <c r="A29" s="19">
        <v>25</v>
      </c>
      <c r="B29" s="20"/>
      <c r="C29" s="54" t="s">
        <v>153</v>
      </c>
      <c r="D29" s="55"/>
      <c r="E29" s="54" t="s">
        <v>106</v>
      </c>
      <c r="F29" s="56"/>
      <c r="G29" s="57" t="s">
        <v>130</v>
      </c>
      <c r="H29" s="639" t="s">
        <v>286</v>
      </c>
      <c r="I29" s="640"/>
      <c r="J29" s="641"/>
      <c r="K29" s="642" t="s">
        <v>125</v>
      </c>
      <c r="L29" s="643"/>
      <c r="M29" s="58"/>
      <c r="N29" s="103"/>
      <c r="O29" s="103"/>
      <c r="P29" s="103"/>
      <c r="Q29" s="59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7"/>
      <c r="BL29" s="7"/>
      <c r="BM29" s="7"/>
      <c r="BN29" s="7"/>
      <c r="BO29" s="7"/>
      <c r="BP29" s="7"/>
      <c r="BQ29" s="7"/>
    </row>
    <row r="30" spans="1:69" ht="18" customHeight="1">
      <c r="A30" s="17">
        <v>26</v>
      </c>
      <c r="B30" s="18"/>
      <c r="C30" s="114" t="s">
        <v>154</v>
      </c>
      <c r="D30" s="122"/>
      <c r="E30" s="114" t="s">
        <v>137</v>
      </c>
      <c r="F30" s="116"/>
      <c r="G30" s="123" t="s">
        <v>139</v>
      </c>
      <c r="H30" s="644" t="s">
        <v>286</v>
      </c>
      <c r="I30" s="645"/>
      <c r="J30" s="646"/>
      <c r="K30" s="647" t="s">
        <v>133</v>
      </c>
      <c r="L30" s="648"/>
      <c r="M30" s="58"/>
      <c r="N30" s="103"/>
      <c r="O30" s="103"/>
      <c r="P30" s="103"/>
      <c r="Q30" s="59"/>
      <c r="R30" s="9"/>
      <c r="S30" s="9"/>
      <c r="T30" s="9"/>
      <c r="U30" s="9"/>
      <c r="V30" s="9"/>
      <c r="W30" s="8"/>
      <c r="X30" s="8"/>
      <c r="Y30" s="8"/>
      <c r="Z30" s="8"/>
      <c r="AA30" s="8"/>
    </row>
    <row r="31" spans="1:69" s="104" customFormat="1" ht="18" customHeight="1">
      <c r="A31" s="19">
        <v>27</v>
      </c>
      <c r="B31" s="112"/>
      <c r="C31" s="124" t="s">
        <v>155</v>
      </c>
      <c r="D31" s="125"/>
      <c r="E31" s="124" t="s">
        <v>156</v>
      </c>
      <c r="F31" s="126"/>
      <c r="G31" s="127" t="s">
        <v>157</v>
      </c>
      <c r="H31" s="639" t="s">
        <v>191</v>
      </c>
      <c r="I31" s="640"/>
      <c r="J31" s="641"/>
      <c r="K31" s="642" t="s">
        <v>125</v>
      </c>
      <c r="L31" s="643"/>
      <c r="M31" s="128"/>
      <c r="N31" s="129"/>
      <c r="O31" s="129"/>
      <c r="P31" s="129"/>
      <c r="Q31" s="130"/>
      <c r="R31" s="9"/>
      <c r="S31" s="9"/>
      <c r="T31" s="9"/>
      <c r="U31" s="9"/>
      <c r="V31" s="9"/>
      <c r="W31" s="8"/>
      <c r="X31" s="8"/>
      <c r="Y31" s="8"/>
      <c r="Z31" s="8"/>
      <c r="AA31" s="8"/>
    </row>
    <row r="32" spans="1:69" ht="18" customHeight="1">
      <c r="A32" s="22">
        <v>28</v>
      </c>
      <c r="B32" s="23"/>
      <c r="C32" s="114" t="s">
        <v>287</v>
      </c>
      <c r="D32" s="122"/>
      <c r="E32" s="114" t="s">
        <v>115</v>
      </c>
      <c r="F32" s="116"/>
      <c r="G32" s="120" t="s">
        <v>130</v>
      </c>
      <c r="H32" s="639" t="s">
        <v>288</v>
      </c>
      <c r="I32" s="640"/>
      <c r="J32" s="641"/>
      <c r="K32" s="642" t="s">
        <v>124</v>
      </c>
      <c r="L32" s="643"/>
      <c r="M32" s="131"/>
      <c r="N32" s="131"/>
      <c r="O32" s="131"/>
      <c r="P32" s="131"/>
      <c r="Q32" s="130"/>
      <c r="R32" s="9"/>
      <c r="S32" s="9"/>
      <c r="T32" s="9"/>
      <c r="U32" s="9"/>
      <c r="V32" s="9"/>
      <c r="W32" s="8"/>
      <c r="X32" s="8"/>
      <c r="Y32" s="8"/>
      <c r="Z32" s="8"/>
      <c r="AA32" s="8"/>
    </row>
    <row r="33" spans="1:69" ht="18" customHeight="1">
      <c r="A33" s="17">
        <v>29</v>
      </c>
      <c r="B33" s="18"/>
      <c r="C33" s="114" t="s">
        <v>116</v>
      </c>
      <c r="D33" s="122"/>
      <c r="E33" s="114" t="s">
        <v>117</v>
      </c>
      <c r="F33" s="60"/>
      <c r="G33" s="61" t="s">
        <v>102</v>
      </c>
      <c r="H33" s="639" t="s">
        <v>289</v>
      </c>
      <c r="I33" s="640"/>
      <c r="J33" s="641"/>
      <c r="K33" s="642" t="s">
        <v>284</v>
      </c>
      <c r="L33" s="643"/>
      <c r="M33" s="58"/>
      <c r="N33" s="103"/>
      <c r="O33" s="103"/>
      <c r="P33" s="103"/>
      <c r="Q33" s="59"/>
      <c r="R33" s="9"/>
      <c r="S33" s="9"/>
      <c r="T33" s="9"/>
      <c r="U33" s="9"/>
      <c r="V33" s="9"/>
      <c r="W33" s="8"/>
      <c r="X33" s="8"/>
      <c r="Y33" s="8"/>
      <c r="Z33" s="8"/>
      <c r="AA33" s="8"/>
    </row>
    <row r="34" spans="1:69" ht="18" customHeight="1">
      <c r="A34" s="17">
        <v>30</v>
      </c>
      <c r="B34" s="24"/>
      <c r="C34" s="54" t="s">
        <v>290</v>
      </c>
      <c r="D34" s="122"/>
      <c r="E34" s="114" t="s">
        <v>168</v>
      </c>
      <c r="F34" s="60"/>
      <c r="G34" s="61" t="s">
        <v>102</v>
      </c>
      <c r="H34" s="639" t="s">
        <v>192</v>
      </c>
      <c r="I34" s="640"/>
      <c r="J34" s="641"/>
      <c r="K34" s="642" t="s">
        <v>178</v>
      </c>
      <c r="L34" s="643"/>
      <c r="M34" s="62"/>
      <c r="N34" s="63"/>
      <c r="O34" s="63"/>
      <c r="P34" s="63"/>
      <c r="Q34" s="64"/>
      <c r="R34" s="9"/>
      <c r="S34" s="9"/>
      <c r="T34" s="9"/>
      <c r="U34" s="9"/>
      <c r="V34" s="9"/>
      <c r="W34" s="8"/>
      <c r="X34" s="8"/>
      <c r="Y34" s="8"/>
      <c r="Z34" s="8"/>
      <c r="AA34" s="8"/>
    </row>
    <row r="35" spans="1:69" ht="18" customHeight="1">
      <c r="A35" s="19">
        <v>31</v>
      </c>
      <c r="B35" s="20"/>
      <c r="C35" s="54" t="s">
        <v>169</v>
      </c>
      <c r="D35" s="55"/>
      <c r="E35" s="54" t="s">
        <v>170</v>
      </c>
      <c r="F35" s="60"/>
      <c r="G35" s="61" t="s">
        <v>172</v>
      </c>
      <c r="H35" s="639" t="s">
        <v>193</v>
      </c>
      <c r="I35" s="640"/>
      <c r="J35" s="641"/>
      <c r="K35" s="642" t="s">
        <v>124</v>
      </c>
      <c r="L35" s="643"/>
      <c r="M35" s="62"/>
      <c r="N35" s="63"/>
      <c r="O35" s="63"/>
      <c r="P35" s="63"/>
      <c r="Q35" s="64"/>
      <c r="R35" s="9"/>
      <c r="S35" s="9"/>
      <c r="T35" s="9"/>
      <c r="U35" s="9"/>
      <c r="V35" s="9"/>
      <c r="W35" s="8"/>
      <c r="X35" s="8"/>
      <c r="Y35" s="8"/>
      <c r="Z35" s="8"/>
      <c r="AA35" s="8"/>
    </row>
    <row r="36" spans="1:69" ht="18" customHeight="1">
      <c r="A36" s="25">
        <v>32</v>
      </c>
      <c r="B36" s="26"/>
      <c r="C36" s="54" t="s">
        <v>171</v>
      </c>
      <c r="D36" s="55"/>
      <c r="E36" s="54" t="s">
        <v>101</v>
      </c>
      <c r="F36" s="56"/>
      <c r="G36" s="61" t="s">
        <v>102</v>
      </c>
      <c r="H36" s="639" t="s">
        <v>291</v>
      </c>
      <c r="I36" s="640"/>
      <c r="J36" s="641"/>
      <c r="K36" s="642" t="s">
        <v>124</v>
      </c>
      <c r="L36" s="643"/>
      <c r="M36" s="62"/>
      <c r="N36" s="63"/>
      <c r="O36" s="63"/>
      <c r="P36" s="63"/>
      <c r="Q36" s="64"/>
      <c r="R36" s="9"/>
      <c r="S36" s="9"/>
      <c r="T36" s="9"/>
      <c r="U36" s="9"/>
      <c r="V36" s="9"/>
      <c r="W36" s="8"/>
      <c r="X36" s="8"/>
      <c r="Y36" s="8"/>
      <c r="Z36" s="8"/>
      <c r="AA36" s="8"/>
    </row>
    <row r="37" spans="1:69" ht="18" customHeight="1">
      <c r="A37" s="25">
        <v>33</v>
      </c>
      <c r="B37" s="26"/>
      <c r="C37" s="54" t="s">
        <v>173</v>
      </c>
      <c r="D37" s="55"/>
      <c r="E37" s="114" t="s">
        <v>137</v>
      </c>
      <c r="F37" s="56"/>
      <c r="G37" s="57" t="s">
        <v>105</v>
      </c>
      <c r="H37" s="639" t="s">
        <v>291</v>
      </c>
      <c r="I37" s="640"/>
      <c r="J37" s="641"/>
      <c r="K37" s="642" t="s">
        <v>125</v>
      </c>
      <c r="L37" s="643"/>
      <c r="M37" s="62"/>
      <c r="N37" s="63"/>
      <c r="O37" s="63"/>
      <c r="P37" s="63"/>
      <c r="Q37" s="64"/>
      <c r="R37" s="9"/>
      <c r="S37" s="9"/>
      <c r="T37" s="9"/>
      <c r="U37" s="9"/>
      <c r="V37" s="9"/>
      <c r="W37" s="8"/>
      <c r="X37" s="8"/>
      <c r="Y37" s="8"/>
      <c r="Z37" s="8"/>
      <c r="AA37" s="8"/>
    </row>
    <row r="38" spans="1:69" ht="18" customHeight="1">
      <c r="A38" s="25">
        <v>34</v>
      </c>
      <c r="B38" s="26"/>
      <c r="C38" s="54" t="s">
        <v>174</v>
      </c>
      <c r="D38" s="55"/>
      <c r="E38" s="54" t="s">
        <v>101</v>
      </c>
      <c r="F38" s="132"/>
      <c r="G38" s="127" t="s">
        <v>167</v>
      </c>
      <c r="H38" s="639" t="s">
        <v>194</v>
      </c>
      <c r="I38" s="640"/>
      <c r="J38" s="641"/>
      <c r="K38" s="642" t="s">
        <v>133</v>
      </c>
      <c r="L38" s="643"/>
      <c r="M38" s="62"/>
      <c r="N38" s="63"/>
      <c r="O38" s="63"/>
      <c r="P38" s="63"/>
      <c r="Q38" s="64"/>
      <c r="R38" s="9"/>
      <c r="S38" s="9"/>
      <c r="T38" s="9"/>
      <c r="U38" s="9"/>
      <c r="V38" s="9"/>
      <c r="W38" s="8"/>
      <c r="X38" s="8"/>
      <c r="Y38" s="8"/>
      <c r="Z38" s="8"/>
      <c r="AA38" s="8"/>
    </row>
    <row r="39" spans="1:69" ht="18" customHeight="1">
      <c r="A39" s="19">
        <v>35</v>
      </c>
      <c r="B39" s="21"/>
      <c r="C39" s="54" t="s">
        <v>292</v>
      </c>
      <c r="D39" s="55"/>
      <c r="E39" s="54" t="s">
        <v>107</v>
      </c>
      <c r="F39" s="56"/>
      <c r="G39" s="57" t="s">
        <v>175</v>
      </c>
      <c r="H39" s="639" t="s">
        <v>194</v>
      </c>
      <c r="I39" s="640"/>
      <c r="J39" s="641"/>
      <c r="K39" s="642" t="s">
        <v>124</v>
      </c>
      <c r="L39" s="643"/>
      <c r="M39" s="62"/>
      <c r="N39" s="63"/>
      <c r="O39" s="63"/>
      <c r="P39" s="63"/>
      <c r="Q39" s="64"/>
      <c r="R39" s="9"/>
      <c r="S39" s="9"/>
      <c r="T39" s="9"/>
      <c r="U39" s="9"/>
      <c r="V39" s="9"/>
      <c r="W39" s="8"/>
      <c r="X39" s="8"/>
      <c r="Y39" s="8"/>
      <c r="Z39" s="8"/>
      <c r="AA39" s="8"/>
    </row>
    <row r="40" spans="1:69" ht="18" customHeight="1">
      <c r="A40" s="22">
        <v>36</v>
      </c>
      <c r="B40" s="26"/>
      <c r="C40" s="54" t="s">
        <v>293</v>
      </c>
      <c r="D40" s="55"/>
      <c r="E40" s="54" t="s">
        <v>170</v>
      </c>
      <c r="F40" s="132"/>
      <c r="G40" s="127" t="s">
        <v>176</v>
      </c>
      <c r="H40" s="639" t="s">
        <v>194</v>
      </c>
      <c r="I40" s="640"/>
      <c r="J40" s="641"/>
      <c r="K40" s="642" t="s">
        <v>124</v>
      </c>
      <c r="L40" s="643"/>
      <c r="M40" s="62"/>
      <c r="N40" s="63"/>
      <c r="O40" s="63"/>
      <c r="P40" s="63"/>
      <c r="Q40" s="64"/>
      <c r="R40" s="9"/>
      <c r="S40" s="9"/>
      <c r="T40" s="9"/>
      <c r="U40" s="9"/>
      <c r="V40" s="9"/>
      <c r="W40" s="8"/>
      <c r="X40" s="8"/>
      <c r="Y40" s="8"/>
      <c r="Z40" s="8"/>
      <c r="AA40" s="8"/>
    </row>
    <row r="41" spans="1:69" ht="18" customHeight="1">
      <c r="A41" s="17">
        <v>37</v>
      </c>
      <c r="B41" s="21"/>
      <c r="C41" s="54" t="s">
        <v>182</v>
      </c>
      <c r="D41" s="133"/>
      <c r="E41" s="54" t="s">
        <v>137</v>
      </c>
      <c r="F41" s="132"/>
      <c r="G41" s="57" t="s">
        <v>105</v>
      </c>
      <c r="H41" s="639" t="s">
        <v>294</v>
      </c>
      <c r="I41" s="640"/>
      <c r="J41" s="641"/>
      <c r="K41" s="642" t="s">
        <v>133</v>
      </c>
      <c r="L41" s="643"/>
      <c r="M41" s="62"/>
      <c r="N41" s="63"/>
      <c r="O41" s="63"/>
      <c r="P41" s="63"/>
      <c r="Q41" s="64"/>
      <c r="R41" s="9"/>
      <c r="S41" s="9"/>
      <c r="T41" s="9"/>
      <c r="U41" s="9"/>
      <c r="V41" s="9"/>
      <c r="W41" s="8"/>
      <c r="X41" s="8"/>
      <c r="Y41" s="8"/>
      <c r="Z41" s="8"/>
      <c r="AA41" s="8"/>
    </row>
    <row r="42" spans="1:69" ht="18" customHeight="1">
      <c r="A42" s="17">
        <v>38</v>
      </c>
      <c r="B42" s="21"/>
      <c r="C42" s="114" t="s">
        <v>183</v>
      </c>
      <c r="D42" s="125"/>
      <c r="E42" s="124" t="s">
        <v>177</v>
      </c>
      <c r="F42" s="134"/>
      <c r="G42" s="135" t="s">
        <v>184</v>
      </c>
      <c r="H42" s="644" t="s">
        <v>295</v>
      </c>
      <c r="I42" s="645"/>
      <c r="J42" s="646"/>
      <c r="K42" s="647" t="s">
        <v>125</v>
      </c>
      <c r="L42" s="648"/>
      <c r="M42" s="62"/>
      <c r="N42" s="63"/>
      <c r="O42" s="63"/>
      <c r="P42" s="63"/>
      <c r="Q42" s="64"/>
      <c r="R42" s="9"/>
      <c r="S42" s="9"/>
      <c r="T42" s="9"/>
      <c r="U42" s="9"/>
      <c r="V42" s="9"/>
      <c r="W42" s="8"/>
      <c r="X42" s="8"/>
      <c r="Y42" s="8"/>
      <c r="Z42" s="8"/>
      <c r="AA42" s="8"/>
    </row>
    <row r="43" spans="1:69" ht="18" customHeight="1">
      <c r="A43" s="19">
        <v>39</v>
      </c>
      <c r="B43" s="21"/>
      <c r="C43" s="54" t="s">
        <v>378</v>
      </c>
      <c r="D43" s="136"/>
      <c r="E43" s="54" t="s">
        <v>170</v>
      </c>
      <c r="F43" s="136"/>
      <c r="G43" s="137" t="s">
        <v>167</v>
      </c>
      <c r="H43" s="644" t="s">
        <v>295</v>
      </c>
      <c r="I43" s="645"/>
      <c r="J43" s="646"/>
      <c r="K43" s="673" t="s">
        <v>125</v>
      </c>
      <c r="L43" s="674"/>
      <c r="M43" s="62"/>
      <c r="N43" s="63"/>
      <c r="O43" s="63"/>
      <c r="P43" s="63"/>
      <c r="Q43" s="64"/>
      <c r="R43" s="9"/>
      <c r="S43" s="9"/>
      <c r="T43" s="9"/>
      <c r="U43" s="9"/>
      <c r="V43" s="9"/>
      <c r="W43" s="8"/>
      <c r="X43" s="8"/>
      <c r="Y43" s="8"/>
      <c r="Z43" s="8"/>
      <c r="AA43" s="8"/>
    </row>
    <row r="44" spans="1:69" ht="18" customHeight="1">
      <c r="A44" s="27">
        <v>40</v>
      </c>
      <c r="B44" s="113"/>
      <c r="C44" s="138" t="s">
        <v>379</v>
      </c>
      <c r="D44" s="139"/>
      <c r="E44" s="138" t="s">
        <v>377</v>
      </c>
      <c r="F44" s="140"/>
      <c r="G44" s="141" t="s">
        <v>299</v>
      </c>
      <c r="H44" s="670" t="s">
        <v>380</v>
      </c>
      <c r="I44" s="671"/>
      <c r="J44" s="672"/>
      <c r="K44" s="675" t="s">
        <v>125</v>
      </c>
      <c r="L44" s="676"/>
      <c r="M44" s="142"/>
      <c r="N44" s="143"/>
      <c r="O44" s="143"/>
      <c r="P44" s="143"/>
      <c r="Q44" s="144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69" ht="16.5" customHeight="1">
      <c r="C45" s="10"/>
      <c r="D45" s="10"/>
      <c r="E45" s="10"/>
      <c r="G45" s="29"/>
      <c r="K45" s="29"/>
      <c r="M45" s="29"/>
      <c r="N45" s="29"/>
      <c r="O45" s="29"/>
      <c r="P45" s="29"/>
      <c r="Q45" s="28" t="s">
        <v>179</v>
      </c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69" ht="16.5" customHeight="1"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69" ht="16.5" customHeight="1">
      <c r="C47" s="10"/>
      <c r="D47" s="10"/>
      <c r="E47" s="10"/>
      <c r="G47" s="29"/>
      <c r="K47" s="29"/>
      <c r="L47" s="29"/>
      <c r="M47" s="29"/>
      <c r="N47" s="29"/>
      <c r="O47" s="29"/>
      <c r="P47" s="29"/>
      <c r="Q47" s="29"/>
      <c r="BQ47" s="5"/>
    </row>
    <row r="48" spans="1:69" ht="16.5" customHeight="1">
      <c r="C48" s="10"/>
      <c r="D48" s="10"/>
      <c r="E48" s="10"/>
      <c r="G48" s="29"/>
      <c r="K48" s="29"/>
      <c r="L48" s="29"/>
      <c r="M48" s="29"/>
      <c r="N48" s="29"/>
      <c r="O48" s="29"/>
      <c r="P48" s="29"/>
      <c r="Q48" s="29"/>
    </row>
    <row r="49" spans="3:70" ht="16.5" customHeight="1">
      <c r="C49" s="10"/>
      <c r="D49" s="10"/>
      <c r="E49" s="10"/>
      <c r="G49" s="29"/>
      <c r="K49" s="11"/>
      <c r="L49" s="11"/>
      <c r="M49" s="11"/>
      <c r="N49" s="11"/>
      <c r="O49" s="11"/>
      <c r="P49" s="11"/>
      <c r="Q49" s="11"/>
      <c r="R49" s="6"/>
      <c r="S49" s="6"/>
      <c r="T49" s="6"/>
      <c r="U49" s="6"/>
      <c r="V49" s="6"/>
    </row>
    <row r="50" spans="3:70" ht="16.5" customHeight="1">
      <c r="C50" s="10"/>
      <c r="D50" s="10"/>
      <c r="E50" s="10"/>
      <c r="G50" s="12"/>
      <c r="K50" s="12"/>
      <c r="L50" s="12"/>
      <c r="M50" s="12"/>
      <c r="N50" s="12"/>
      <c r="O50" s="12"/>
      <c r="P50" s="12"/>
      <c r="Q50" s="12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7"/>
      <c r="BK50" s="7"/>
      <c r="BL50" s="7"/>
      <c r="BM50" s="7"/>
      <c r="BN50" s="7"/>
      <c r="BO50" s="7"/>
      <c r="BP50" s="7"/>
      <c r="BQ50" s="7"/>
      <c r="BR50" s="6"/>
    </row>
    <row r="51" spans="3:70" ht="16.5" customHeight="1">
      <c r="C51" s="10"/>
      <c r="D51" s="10"/>
      <c r="E51" s="10"/>
      <c r="G51" s="12"/>
      <c r="K51" s="12"/>
      <c r="L51" s="12"/>
      <c r="M51" s="12"/>
      <c r="N51" s="12"/>
      <c r="O51" s="12"/>
      <c r="P51" s="12"/>
      <c r="Q51" s="12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7"/>
      <c r="BK51" s="7"/>
      <c r="BL51" s="7"/>
      <c r="BM51" s="7"/>
      <c r="BN51" s="7"/>
      <c r="BO51" s="7"/>
      <c r="BP51" s="7"/>
      <c r="BQ51" s="7"/>
    </row>
    <row r="52" spans="3:70" ht="16.5" customHeight="1">
      <c r="C52" s="10"/>
      <c r="D52" s="10"/>
      <c r="E52" s="10"/>
      <c r="G52" s="12"/>
      <c r="K52" s="12"/>
      <c r="L52" s="12"/>
      <c r="M52" s="12"/>
      <c r="N52" s="12"/>
      <c r="O52" s="12"/>
      <c r="P52" s="12"/>
      <c r="Q52" s="12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7"/>
      <c r="BK52" s="7"/>
      <c r="BL52" s="7"/>
      <c r="BM52" s="7"/>
      <c r="BN52" s="7"/>
      <c r="BO52" s="7"/>
      <c r="BP52" s="7"/>
      <c r="BQ52" s="7"/>
    </row>
    <row r="53" spans="3:70" ht="16.5" customHeight="1">
      <c r="C53" s="10"/>
      <c r="D53" s="10"/>
      <c r="E53" s="10"/>
      <c r="G53" s="12"/>
      <c r="K53" s="12"/>
      <c r="L53" s="12"/>
      <c r="M53" s="12"/>
      <c r="N53" s="12"/>
      <c r="O53" s="12"/>
      <c r="P53" s="12"/>
      <c r="Q53" s="12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7"/>
      <c r="BK53" s="7"/>
      <c r="BL53" s="7"/>
      <c r="BM53" s="7"/>
      <c r="BN53" s="7"/>
      <c r="BO53" s="7"/>
      <c r="BP53" s="7"/>
      <c r="BQ53" s="7"/>
    </row>
    <row r="54" spans="3:70" ht="16.5" customHeight="1">
      <c r="C54" s="10"/>
      <c r="D54" s="10"/>
      <c r="E54" s="10"/>
      <c r="G54" s="12"/>
      <c r="K54" s="12"/>
      <c r="L54" s="12"/>
      <c r="M54" s="12"/>
      <c r="N54" s="12"/>
      <c r="O54" s="12"/>
      <c r="P54" s="12"/>
      <c r="Q54" s="12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7"/>
      <c r="BK54" s="7"/>
      <c r="BL54" s="7"/>
      <c r="BM54" s="7"/>
      <c r="BN54" s="7"/>
      <c r="BO54" s="7"/>
      <c r="BP54" s="7"/>
      <c r="BQ54" s="7"/>
    </row>
    <row r="55" spans="3:70" ht="16.5" customHeight="1">
      <c r="C55" s="10"/>
      <c r="D55" s="10"/>
      <c r="E55" s="10"/>
      <c r="G55" s="12"/>
      <c r="K55" s="12"/>
      <c r="L55" s="12"/>
      <c r="M55" s="12"/>
      <c r="N55" s="12"/>
      <c r="O55" s="12"/>
      <c r="P55" s="12"/>
      <c r="Q55" s="12"/>
      <c r="R55" s="6"/>
      <c r="S55" s="6"/>
      <c r="T55" s="6"/>
      <c r="U55" s="6"/>
      <c r="V55" s="6"/>
      <c r="W55" s="8"/>
      <c r="X55" s="8"/>
      <c r="Y55" s="8"/>
      <c r="Z55" s="8"/>
      <c r="AA55" s="8"/>
    </row>
    <row r="56" spans="3:70" ht="16.5" customHeight="1">
      <c r="C56" s="10"/>
      <c r="D56" s="10"/>
      <c r="E56" s="10"/>
      <c r="G56" s="13"/>
      <c r="K56" s="13"/>
      <c r="L56" s="13"/>
      <c r="M56" s="13"/>
      <c r="N56" s="13"/>
      <c r="O56" s="13"/>
      <c r="P56" s="13"/>
      <c r="Q56" s="13"/>
      <c r="R56" s="6"/>
      <c r="S56" s="6"/>
      <c r="T56" s="6"/>
      <c r="U56" s="6"/>
      <c r="V56" s="6"/>
      <c r="W56" s="8"/>
      <c r="X56" s="8"/>
      <c r="Y56" s="8"/>
      <c r="Z56" s="8"/>
      <c r="AA56" s="8"/>
    </row>
    <row r="57" spans="3:70" ht="16.5" customHeight="1">
      <c r="C57" s="10"/>
      <c r="D57" s="10"/>
      <c r="E57" s="10"/>
      <c r="G57" s="12"/>
      <c r="K57" s="12"/>
      <c r="L57" s="12"/>
      <c r="M57" s="12"/>
      <c r="N57" s="12"/>
      <c r="O57" s="12"/>
      <c r="P57" s="12"/>
      <c r="Q57" s="12"/>
      <c r="R57" s="6"/>
      <c r="S57" s="6"/>
      <c r="T57" s="6"/>
      <c r="U57" s="6"/>
      <c r="V57" s="6"/>
      <c r="W57" s="8"/>
      <c r="X57" s="8"/>
      <c r="Y57" s="8"/>
      <c r="Z57" s="8"/>
      <c r="AA57" s="8"/>
    </row>
    <row r="58" spans="3:70" ht="16.5" customHeight="1">
      <c r="C58" s="10"/>
      <c r="D58" s="10"/>
      <c r="E58" s="10"/>
      <c r="G58" s="12"/>
      <c r="K58" s="12"/>
      <c r="L58" s="12"/>
      <c r="M58" s="12"/>
      <c r="N58" s="12"/>
      <c r="O58" s="12"/>
      <c r="P58" s="12"/>
      <c r="Q58" s="12"/>
      <c r="R58" s="6"/>
      <c r="S58" s="6"/>
      <c r="T58" s="6"/>
      <c r="U58" s="6"/>
      <c r="V58" s="6"/>
      <c r="W58" s="8"/>
      <c r="X58" s="8"/>
      <c r="Y58" s="8"/>
      <c r="Z58" s="8"/>
      <c r="AA58" s="8"/>
    </row>
    <row r="59" spans="3:70" ht="16.5" customHeight="1">
      <c r="C59" s="10"/>
      <c r="D59" s="10"/>
      <c r="E59" s="10"/>
      <c r="G59" s="12"/>
      <c r="K59" s="12"/>
      <c r="L59" s="12"/>
      <c r="M59" s="12"/>
      <c r="N59" s="12"/>
      <c r="O59" s="12"/>
      <c r="P59" s="12"/>
      <c r="Q59" s="12"/>
      <c r="R59" s="6"/>
      <c r="S59" s="6"/>
      <c r="T59" s="6"/>
      <c r="U59" s="6"/>
      <c r="V59" s="6"/>
      <c r="W59" s="8"/>
      <c r="X59" s="8"/>
      <c r="Y59" s="8"/>
      <c r="Z59" s="8"/>
      <c r="AA59" s="8"/>
      <c r="BQ59" s="5"/>
    </row>
    <row r="60" spans="3:70" ht="16.5" customHeight="1">
      <c r="C60" s="10"/>
      <c r="D60" s="10"/>
      <c r="E60" s="10"/>
      <c r="G60" s="14"/>
      <c r="K60" s="14"/>
      <c r="L60" s="14"/>
      <c r="M60" s="14"/>
      <c r="N60" s="14"/>
      <c r="O60" s="14"/>
      <c r="P60" s="14"/>
      <c r="Q60" s="14"/>
      <c r="R60" s="6"/>
      <c r="S60" s="6"/>
      <c r="T60" s="6"/>
      <c r="U60" s="6"/>
      <c r="V60" s="6"/>
    </row>
    <row r="61" spans="3:70" ht="16.5" customHeight="1">
      <c r="C61" s="10"/>
      <c r="D61" s="10"/>
      <c r="E61" s="10"/>
      <c r="G61" s="12"/>
      <c r="K61" s="12"/>
      <c r="L61" s="12"/>
      <c r="M61" s="12"/>
      <c r="N61" s="12"/>
      <c r="O61" s="12"/>
      <c r="P61" s="12"/>
      <c r="Q61" s="12"/>
      <c r="R61" s="6"/>
      <c r="S61" s="6"/>
      <c r="T61" s="6"/>
      <c r="U61" s="6"/>
      <c r="V61" s="6"/>
    </row>
    <row r="62" spans="3:70" ht="16.5" customHeight="1">
      <c r="C62" s="10"/>
      <c r="D62" s="10"/>
      <c r="E62" s="10"/>
      <c r="G62" s="14"/>
      <c r="K62" s="14"/>
      <c r="L62" s="14"/>
      <c r="M62" s="14"/>
      <c r="N62" s="14"/>
      <c r="O62" s="14"/>
      <c r="P62" s="14"/>
      <c r="Q62" s="14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7"/>
      <c r="BL62" s="7"/>
      <c r="BM62" s="7"/>
      <c r="BN62" s="7"/>
      <c r="BO62" s="7"/>
      <c r="BP62" s="7"/>
      <c r="BQ62" s="7"/>
    </row>
    <row r="63" spans="3:70" ht="16.5" customHeight="1">
      <c r="C63" s="10"/>
      <c r="D63" s="10"/>
      <c r="E63" s="10"/>
      <c r="G63" s="12"/>
      <c r="K63" s="12"/>
      <c r="L63" s="12"/>
      <c r="M63" s="12"/>
      <c r="N63" s="12"/>
      <c r="O63" s="12"/>
      <c r="P63" s="12"/>
      <c r="Q63" s="1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7"/>
      <c r="BL63" s="7"/>
      <c r="BM63" s="7"/>
      <c r="BN63" s="7"/>
      <c r="BO63" s="7"/>
      <c r="BP63" s="7"/>
      <c r="BQ63" s="7"/>
    </row>
    <row r="64" spans="3:70" ht="16.5" customHeight="1">
      <c r="C64" s="10"/>
      <c r="D64" s="10"/>
      <c r="E64" s="10"/>
      <c r="G64" s="13"/>
      <c r="K64" s="12"/>
      <c r="L64" s="12"/>
      <c r="M64" s="12"/>
      <c r="N64" s="12"/>
      <c r="O64" s="12"/>
      <c r="P64" s="12"/>
      <c r="Q64" s="12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7"/>
      <c r="BL64" s="7"/>
      <c r="BM64" s="7"/>
      <c r="BN64" s="7"/>
      <c r="BO64" s="7"/>
      <c r="BP64" s="7"/>
      <c r="BQ64" s="7"/>
    </row>
    <row r="65" spans="1:69" ht="16.5" customHeight="1">
      <c r="C65" s="10"/>
      <c r="D65" s="10"/>
      <c r="E65" s="10"/>
      <c r="G65" s="13"/>
      <c r="K65" s="13"/>
      <c r="L65" s="13"/>
      <c r="M65" s="13"/>
      <c r="N65" s="13"/>
      <c r="O65" s="13"/>
      <c r="P65" s="13"/>
      <c r="Q65" s="13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7"/>
      <c r="BL65" s="7"/>
      <c r="BM65" s="7"/>
      <c r="BN65" s="7"/>
      <c r="BO65" s="7"/>
      <c r="BP65" s="7"/>
      <c r="BQ65" s="7"/>
    </row>
    <row r="66" spans="1:69" ht="16.5" customHeight="1">
      <c r="C66" s="10"/>
      <c r="D66" s="10"/>
      <c r="E66" s="10"/>
      <c r="G66" s="29"/>
      <c r="K66" s="11"/>
      <c r="L66" s="11"/>
      <c r="M66" s="11"/>
      <c r="N66" s="11"/>
      <c r="O66" s="11"/>
      <c r="P66" s="11"/>
      <c r="Q66" s="11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7"/>
      <c r="BL66" s="7"/>
      <c r="BM66" s="7"/>
      <c r="BN66" s="7"/>
      <c r="BO66" s="7"/>
      <c r="BP66" s="7"/>
      <c r="BQ66" s="7"/>
    </row>
    <row r="67" spans="1:69" ht="16.5" customHeight="1">
      <c r="A67" s="29"/>
      <c r="B67" s="29"/>
      <c r="C67" s="10"/>
      <c r="D67" s="10"/>
      <c r="E67" s="10"/>
      <c r="F67" s="29"/>
      <c r="G67" s="29"/>
      <c r="K67" s="15"/>
      <c r="L67" s="15"/>
      <c r="M67" s="15"/>
      <c r="N67" s="15"/>
      <c r="O67" s="15"/>
      <c r="P67" s="15"/>
      <c r="Q67" s="15"/>
      <c r="R67" s="9"/>
      <c r="S67" s="9"/>
      <c r="T67" s="9"/>
      <c r="U67" s="9"/>
      <c r="V67" s="9"/>
      <c r="W67" s="8"/>
      <c r="X67" s="8"/>
      <c r="Y67" s="8"/>
      <c r="Z67" s="8"/>
      <c r="AA67" s="8"/>
    </row>
    <row r="68" spans="1:69" ht="16.5" customHeight="1">
      <c r="C68" s="10"/>
      <c r="D68" s="10"/>
      <c r="E68" s="10"/>
      <c r="G68" s="29"/>
      <c r="K68" s="29"/>
      <c r="L68" s="29"/>
      <c r="M68" s="29"/>
      <c r="N68" s="29"/>
      <c r="O68" s="29"/>
      <c r="P68" s="29"/>
      <c r="Q68" s="29"/>
      <c r="R68" s="8"/>
      <c r="S68" s="8"/>
      <c r="T68" s="8"/>
      <c r="U68" s="8"/>
      <c r="V68" s="8"/>
      <c r="W68" s="8"/>
      <c r="X68" s="8"/>
      <c r="Y68" s="8"/>
      <c r="Z68" s="8"/>
      <c r="AA68" s="8"/>
    </row>
  </sheetData>
  <mergeCells count="86">
    <mergeCell ref="H43:J43"/>
    <mergeCell ref="H44:J44"/>
    <mergeCell ref="K43:L43"/>
    <mergeCell ref="K44:L44"/>
    <mergeCell ref="M3:Q4"/>
    <mergeCell ref="H5:J5"/>
    <mergeCell ref="K5:L5"/>
    <mergeCell ref="H6:J6"/>
    <mergeCell ref="K6:L6"/>
    <mergeCell ref="H7:J7"/>
    <mergeCell ref="K7:L7"/>
    <mergeCell ref="H8:J8"/>
    <mergeCell ref="K8:L8"/>
    <mergeCell ref="H9:J9"/>
    <mergeCell ref="K9:L9"/>
    <mergeCell ref="H10:J10"/>
    <mergeCell ref="A3:A4"/>
    <mergeCell ref="B3:F4"/>
    <mergeCell ref="G3:G4"/>
    <mergeCell ref="H3:J4"/>
    <mergeCell ref="K3:L4"/>
    <mergeCell ref="K10:L10"/>
    <mergeCell ref="H11:J11"/>
    <mergeCell ref="K11:L11"/>
    <mergeCell ref="H12:J12"/>
    <mergeCell ref="K12:L12"/>
    <mergeCell ref="H13:J13"/>
    <mergeCell ref="K13:L13"/>
    <mergeCell ref="H14:J14"/>
    <mergeCell ref="K14:L14"/>
    <mergeCell ref="H15:J15"/>
    <mergeCell ref="K15:L15"/>
    <mergeCell ref="H16:J16"/>
    <mergeCell ref="K16:L16"/>
    <mergeCell ref="H17:J17"/>
    <mergeCell ref="K17:L17"/>
    <mergeCell ref="H18:J18"/>
    <mergeCell ref="K18:L18"/>
    <mergeCell ref="H19:J19"/>
    <mergeCell ref="K19:L19"/>
    <mergeCell ref="H20:J20"/>
    <mergeCell ref="K20:L20"/>
    <mergeCell ref="H21:J21"/>
    <mergeCell ref="K21:L21"/>
    <mergeCell ref="H22:J22"/>
    <mergeCell ref="K22:L22"/>
    <mergeCell ref="H23:J23"/>
    <mergeCell ref="K23:L23"/>
    <mergeCell ref="H24:J24"/>
    <mergeCell ref="K24:L24"/>
    <mergeCell ref="H25:J25"/>
    <mergeCell ref="K25:L25"/>
    <mergeCell ref="H26:J26"/>
    <mergeCell ref="K26:L26"/>
    <mergeCell ref="H27:J27"/>
    <mergeCell ref="K27:L27"/>
    <mergeCell ref="H28:J28"/>
    <mergeCell ref="K28:L28"/>
    <mergeCell ref="H29:J29"/>
    <mergeCell ref="K29:L29"/>
    <mergeCell ref="H30:J30"/>
    <mergeCell ref="K30:L30"/>
    <mergeCell ref="H31:J31"/>
    <mergeCell ref="K31:L31"/>
    <mergeCell ref="H32:J32"/>
    <mergeCell ref="K32:L32"/>
    <mergeCell ref="H33:J33"/>
    <mergeCell ref="K33:L33"/>
    <mergeCell ref="H34:J34"/>
    <mergeCell ref="K34:L34"/>
    <mergeCell ref="H35:J35"/>
    <mergeCell ref="K35:L35"/>
    <mergeCell ref="H36:J36"/>
    <mergeCell ref="K36:L36"/>
    <mergeCell ref="H37:J37"/>
    <mergeCell ref="K37:L37"/>
    <mergeCell ref="H38:J38"/>
    <mergeCell ref="K38:L38"/>
    <mergeCell ref="H42:J42"/>
    <mergeCell ref="K42:L42"/>
    <mergeCell ref="H39:J39"/>
    <mergeCell ref="K39:L39"/>
    <mergeCell ref="H40:J40"/>
    <mergeCell ref="K40:L40"/>
    <mergeCell ref="H41:J41"/>
    <mergeCell ref="K41:L41"/>
  </mergeCells>
  <phoneticPr fontId="21"/>
  <printOptions horizontalCentered="1"/>
  <pageMargins left="0.59055118110236227" right="0.59055118110236227" top="0.59055118110236227" bottom="0.59055118110236227" header="0.31496062992125984" footer="0.31496062992125984"/>
  <pageSetup paperSize="9" firstPageNumber="148" orientation="portrait" useFirstPageNumber="1" r:id="rId1"/>
  <headerFooter alignWithMargins="0">
    <oddHeader>&amp;R&amp;10消防および治安</oddHeader>
    <oddFooter>&amp;C－&amp;P－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5"/>
  <sheetViews>
    <sheetView tabSelected="1" view="pageBreakPreview" topLeftCell="A25" zoomScaleNormal="100" zoomScaleSheetLayoutView="100" workbookViewId="0">
      <selection activeCell="K4" sqref="K4"/>
    </sheetView>
  </sheetViews>
  <sheetFormatPr defaultColWidth="8.625" defaultRowHeight="21" customHeight="1"/>
  <cols>
    <col min="1" max="1" width="4.875" style="2" customWidth="1"/>
    <col min="2" max="2" width="0.5" style="2" customWidth="1"/>
    <col min="3" max="3" width="7.5" style="2" customWidth="1"/>
    <col min="4" max="4" width="6.625" style="2" customWidth="1"/>
    <col min="5" max="5" width="6.5" style="2" customWidth="1"/>
    <col min="6" max="6" width="0.5" style="2" customWidth="1"/>
    <col min="7" max="7" width="6.625" style="2" customWidth="1"/>
    <col min="8" max="8" width="0.5" style="2" customWidth="1"/>
    <col min="9" max="9" width="7.375" style="2" customWidth="1"/>
    <col min="10" max="11" width="2.625" style="3" customWidth="1"/>
    <col min="12" max="12" width="2.625" style="4" customWidth="1"/>
    <col min="13" max="13" width="1.125" style="4" customWidth="1"/>
    <col min="14" max="14" width="6.625" style="2" customWidth="1"/>
    <col min="15" max="16" width="3.625" style="2" customWidth="1"/>
    <col min="17" max="17" width="4.625" style="2" customWidth="1"/>
    <col min="18" max="19" width="2.375" style="2" customWidth="1"/>
    <col min="20" max="20" width="4.625" style="2" customWidth="1"/>
    <col min="21" max="22" width="6.625" style="2" customWidth="1"/>
    <col min="23" max="16384" width="8.625" style="2"/>
  </cols>
  <sheetData>
    <row r="1" spans="1:74" ht="25.5" customHeight="1">
      <c r="A1" s="401" t="s">
        <v>434</v>
      </c>
      <c r="B1" s="131"/>
      <c r="C1" s="131"/>
      <c r="D1" s="131"/>
      <c r="E1" s="131"/>
      <c r="F1" s="131"/>
      <c r="G1" s="131"/>
      <c r="H1" s="131"/>
      <c r="I1" s="131"/>
      <c r="J1" s="402"/>
      <c r="K1" s="402"/>
      <c r="L1" s="403"/>
      <c r="M1" s="403"/>
      <c r="N1" s="131"/>
      <c r="O1" s="131"/>
      <c r="P1" s="131"/>
      <c r="Q1" s="131"/>
      <c r="R1" s="131"/>
      <c r="S1" s="131"/>
      <c r="T1" s="131"/>
      <c r="U1" s="131"/>
      <c r="V1" s="131"/>
    </row>
    <row r="2" spans="1:74" ht="23.25" customHeight="1">
      <c r="A2" s="736" t="s">
        <v>98</v>
      </c>
      <c r="B2" s="738" t="s">
        <v>123</v>
      </c>
      <c r="C2" s="739"/>
      <c r="D2" s="739"/>
      <c r="E2" s="739"/>
      <c r="F2" s="739"/>
      <c r="G2" s="739"/>
      <c r="H2" s="740"/>
      <c r="I2" s="744" t="s">
        <v>99</v>
      </c>
      <c r="J2" s="746" t="s">
        <v>100</v>
      </c>
      <c r="K2" s="747"/>
      <c r="L2" s="748"/>
      <c r="M2" s="738" t="s">
        <v>122</v>
      </c>
      <c r="N2" s="739"/>
      <c r="O2" s="740"/>
      <c r="P2" s="738" t="s">
        <v>296</v>
      </c>
      <c r="Q2" s="739"/>
      <c r="R2" s="739"/>
      <c r="S2" s="739"/>
      <c r="T2" s="739"/>
      <c r="U2" s="739"/>
      <c r="V2" s="752"/>
      <c r="BV2" s="5"/>
    </row>
    <row r="3" spans="1:74" ht="23.25" customHeight="1">
      <c r="A3" s="737"/>
      <c r="B3" s="741"/>
      <c r="C3" s="742"/>
      <c r="D3" s="742"/>
      <c r="E3" s="742"/>
      <c r="F3" s="742"/>
      <c r="G3" s="742"/>
      <c r="H3" s="743"/>
      <c r="I3" s="745"/>
      <c r="J3" s="749"/>
      <c r="K3" s="750"/>
      <c r="L3" s="751"/>
      <c r="M3" s="741"/>
      <c r="N3" s="742"/>
      <c r="O3" s="743"/>
      <c r="P3" s="741"/>
      <c r="Q3" s="742"/>
      <c r="R3" s="742"/>
      <c r="S3" s="742"/>
      <c r="T3" s="742"/>
      <c r="U3" s="742"/>
      <c r="V3" s="753"/>
    </row>
    <row r="4" spans="1:74" ht="20.100000000000001" customHeight="1">
      <c r="A4" s="145">
        <v>41</v>
      </c>
      <c r="B4" s="146"/>
      <c r="C4" s="687" t="s">
        <v>300</v>
      </c>
      <c r="D4" s="687"/>
      <c r="E4" s="687"/>
      <c r="F4" s="147"/>
      <c r="G4" s="54" t="s">
        <v>301</v>
      </c>
      <c r="H4" s="74"/>
      <c r="I4" s="137" t="s">
        <v>167</v>
      </c>
      <c r="J4" s="639" t="s">
        <v>302</v>
      </c>
      <c r="K4" s="640"/>
      <c r="L4" s="641"/>
      <c r="M4" s="642" t="s">
        <v>133</v>
      </c>
      <c r="N4" s="716"/>
      <c r="O4" s="643"/>
      <c r="P4" s="58"/>
      <c r="Q4" s="206"/>
      <c r="R4" s="721"/>
      <c r="S4" s="734"/>
      <c r="T4" s="206"/>
      <c r="U4" s="70"/>
      <c r="V4" s="71"/>
      <c r="W4" s="6"/>
      <c r="X4" s="6"/>
      <c r="Y4" s="6"/>
      <c r="Z4" s="6"/>
      <c r="AA4" s="6"/>
    </row>
    <row r="5" spans="1:74" ht="20.100000000000001" customHeight="1">
      <c r="A5" s="65">
        <v>42</v>
      </c>
      <c r="B5" s="66"/>
      <c r="C5" s="723" t="s">
        <v>303</v>
      </c>
      <c r="D5" s="723"/>
      <c r="E5" s="723"/>
      <c r="F5" s="67"/>
      <c r="G5" s="208" t="s">
        <v>304</v>
      </c>
      <c r="H5" s="68"/>
      <c r="I5" s="69" t="s">
        <v>142</v>
      </c>
      <c r="J5" s="639" t="s">
        <v>305</v>
      </c>
      <c r="K5" s="640"/>
      <c r="L5" s="641"/>
      <c r="M5" s="642" t="s">
        <v>298</v>
      </c>
      <c r="N5" s="716"/>
      <c r="O5" s="643"/>
      <c r="P5" s="58"/>
      <c r="Q5" s="206"/>
      <c r="R5" s="721"/>
      <c r="S5" s="734"/>
      <c r="T5" s="206"/>
      <c r="U5" s="70"/>
      <c r="V5" s="71"/>
      <c r="W5" s="6"/>
      <c r="X5" s="6"/>
      <c r="Y5" s="6"/>
      <c r="Z5" s="6"/>
      <c r="AA5" s="6"/>
    </row>
    <row r="6" spans="1:74" ht="20.100000000000001" customHeight="1">
      <c r="A6" s="145">
        <v>43</v>
      </c>
      <c r="B6" s="136"/>
      <c r="C6" s="687" t="s">
        <v>306</v>
      </c>
      <c r="D6" s="687"/>
      <c r="E6" s="687"/>
      <c r="F6" s="147"/>
      <c r="G6" s="54" t="s">
        <v>297</v>
      </c>
      <c r="H6" s="74"/>
      <c r="I6" s="69" t="s">
        <v>307</v>
      </c>
      <c r="J6" s="639" t="s">
        <v>308</v>
      </c>
      <c r="K6" s="640"/>
      <c r="L6" s="641"/>
      <c r="M6" s="642" t="s">
        <v>298</v>
      </c>
      <c r="N6" s="716"/>
      <c r="O6" s="643"/>
      <c r="P6" s="58"/>
      <c r="Q6" s="206"/>
      <c r="R6" s="721"/>
      <c r="S6" s="734"/>
      <c r="T6" s="206"/>
      <c r="U6" s="70"/>
      <c r="V6" s="71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7"/>
      <c r="BQ6" s="7"/>
      <c r="BR6" s="7"/>
      <c r="BS6" s="7"/>
      <c r="BT6" s="7"/>
      <c r="BU6" s="7"/>
      <c r="BV6" s="7"/>
    </row>
    <row r="7" spans="1:74" ht="20.100000000000001" customHeight="1">
      <c r="A7" s="65">
        <v>44</v>
      </c>
      <c r="B7" s="148"/>
      <c r="C7" s="735" t="s">
        <v>309</v>
      </c>
      <c r="D7" s="735"/>
      <c r="E7" s="735"/>
      <c r="F7" s="149"/>
      <c r="G7" s="208" t="s">
        <v>310</v>
      </c>
      <c r="H7" s="150"/>
      <c r="I7" s="69" t="s">
        <v>307</v>
      </c>
      <c r="J7" s="639" t="s">
        <v>308</v>
      </c>
      <c r="K7" s="640"/>
      <c r="L7" s="641"/>
      <c r="M7" s="642" t="s">
        <v>298</v>
      </c>
      <c r="N7" s="716"/>
      <c r="O7" s="643"/>
      <c r="P7" s="58"/>
      <c r="Q7" s="206"/>
      <c r="R7" s="721"/>
      <c r="S7" s="734"/>
      <c r="T7" s="206"/>
      <c r="U7" s="70"/>
      <c r="V7" s="71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7"/>
      <c r="BQ7" s="7"/>
      <c r="BR7" s="7"/>
      <c r="BS7" s="7"/>
      <c r="BT7" s="7"/>
      <c r="BU7" s="7"/>
      <c r="BV7" s="7"/>
    </row>
    <row r="8" spans="1:74" ht="20.100000000000001" customHeight="1">
      <c r="A8" s="145">
        <v>45</v>
      </c>
      <c r="B8" s="146"/>
      <c r="C8" s="687" t="s">
        <v>311</v>
      </c>
      <c r="D8" s="687"/>
      <c r="E8" s="687"/>
      <c r="F8" s="73"/>
      <c r="G8" s="54" t="s">
        <v>297</v>
      </c>
      <c r="H8" s="74"/>
      <c r="I8" s="151" t="s">
        <v>312</v>
      </c>
      <c r="J8" s="639" t="s">
        <v>308</v>
      </c>
      <c r="K8" s="640"/>
      <c r="L8" s="641"/>
      <c r="M8" s="642" t="s">
        <v>298</v>
      </c>
      <c r="N8" s="716"/>
      <c r="O8" s="643"/>
      <c r="P8" s="58"/>
      <c r="Q8" s="206"/>
      <c r="R8" s="721"/>
      <c r="S8" s="722"/>
      <c r="T8" s="206"/>
      <c r="U8" s="206"/>
      <c r="V8" s="59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7"/>
      <c r="BQ8" s="7"/>
      <c r="BR8" s="7"/>
      <c r="BS8" s="7"/>
      <c r="BT8" s="7"/>
      <c r="BU8" s="7"/>
      <c r="BV8" s="7"/>
    </row>
    <row r="9" spans="1:74" ht="20.100000000000001" customHeight="1">
      <c r="A9" s="65">
        <v>46</v>
      </c>
      <c r="B9" s="152"/>
      <c r="C9" s="687" t="s">
        <v>313</v>
      </c>
      <c r="D9" s="687"/>
      <c r="E9" s="687"/>
      <c r="F9" s="73"/>
      <c r="G9" s="205" t="s">
        <v>314</v>
      </c>
      <c r="H9" s="74"/>
      <c r="I9" s="153" t="s">
        <v>184</v>
      </c>
      <c r="J9" s="639" t="s">
        <v>315</v>
      </c>
      <c r="K9" s="640"/>
      <c r="L9" s="641"/>
      <c r="M9" s="642" t="s">
        <v>316</v>
      </c>
      <c r="N9" s="716"/>
      <c r="O9" s="643"/>
      <c r="P9" s="62"/>
      <c r="Q9" s="209"/>
      <c r="R9" s="721"/>
      <c r="S9" s="721"/>
      <c r="T9" s="209"/>
      <c r="U9" s="209"/>
      <c r="V9" s="64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7"/>
      <c r="BQ9" s="7"/>
      <c r="BR9" s="7"/>
      <c r="BS9" s="7"/>
      <c r="BT9" s="7"/>
      <c r="BU9" s="7"/>
      <c r="BV9" s="7"/>
    </row>
    <row r="10" spans="1:74" ht="20.100000000000001" customHeight="1">
      <c r="A10" s="145">
        <v>47</v>
      </c>
      <c r="B10" s="72"/>
      <c r="C10" s="687" t="s">
        <v>317</v>
      </c>
      <c r="D10" s="687"/>
      <c r="E10" s="687"/>
      <c r="F10" s="73"/>
      <c r="G10" s="205" t="s">
        <v>318</v>
      </c>
      <c r="H10" s="74"/>
      <c r="I10" s="153" t="s">
        <v>319</v>
      </c>
      <c r="J10" s="639" t="s">
        <v>320</v>
      </c>
      <c r="K10" s="640"/>
      <c r="L10" s="641"/>
      <c r="M10" s="642" t="s">
        <v>133</v>
      </c>
      <c r="N10" s="716"/>
      <c r="O10" s="643"/>
      <c r="P10" s="62"/>
      <c r="Q10" s="209"/>
      <c r="R10" s="721"/>
      <c r="S10" s="721"/>
      <c r="T10" s="209"/>
      <c r="U10" s="209"/>
      <c r="V10" s="64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7"/>
      <c r="BQ10" s="7"/>
      <c r="BR10" s="7"/>
      <c r="BS10" s="7"/>
      <c r="BT10" s="7"/>
      <c r="BU10" s="7"/>
      <c r="BV10" s="7"/>
    </row>
    <row r="11" spans="1:74" ht="20.100000000000001" customHeight="1">
      <c r="A11" s="65">
        <v>48</v>
      </c>
      <c r="B11" s="72"/>
      <c r="C11" s="687" t="s">
        <v>321</v>
      </c>
      <c r="D11" s="687"/>
      <c r="E11" s="687"/>
      <c r="F11" s="73"/>
      <c r="G11" s="205" t="s">
        <v>322</v>
      </c>
      <c r="H11" s="74"/>
      <c r="I11" s="153" t="s">
        <v>184</v>
      </c>
      <c r="J11" s="639" t="s">
        <v>323</v>
      </c>
      <c r="K11" s="640"/>
      <c r="L11" s="641"/>
      <c r="M11" s="642" t="s">
        <v>298</v>
      </c>
      <c r="N11" s="716"/>
      <c r="O11" s="643"/>
      <c r="P11" s="62"/>
      <c r="Q11" s="209"/>
      <c r="R11" s="721"/>
      <c r="S11" s="721"/>
      <c r="T11" s="209"/>
      <c r="U11" s="209"/>
      <c r="V11" s="64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7"/>
      <c r="BQ11" s="7"/>
      <c r="BR11" s="7"/>
      <c r="BS11" s="7"/>
      <c r="BT11" s="7"/>
      <c r="BU11" s="7"/>
      <c r="BV11" s="7"/>
    </row>
    <row r="12" spans="1:74" ht="20.100000000000001" customHeight="1">
      <c r="A12" s="145">
        <v>49</v>
      </c>
      <c r="B12" s="72"/>
      <c r="C12" s="687" t="s">
        <v>324</v>
      </c>
      <c r="D12" s="687"/>
      <c r="E12" s="687"/>
      <c r="F12" s="73"/>
      <c r="G12" s="205" t="s">
        <v>310</v>
      </c>
      <c r="H12" s="74"/>
      <c r="I12" s="69" t="s">
        <v>325</v>
      </c>
      <c r="J12" s="639" t="s">
        <v>326</v>
      </c>
      <c r="K12" s="640"/>
      <c r="L12" s="641"/>
      <c r="M12" s="642" t="s">
        <v>298</v>
      </c>
      <c r="N12" s="716"/>
      <c r="O12" s="643"/>
      <c r="P12" s="62"/>
      <c r="Q12" s="209"/>
      <c r="R12" s="721"/>
      <c r="S12" s="721"/>
      <c r="T12" s="209"/>
      <c r="U12" s="209"/>
      <c r="V12" s="64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7"/>
      <c r="BQ12" s="7"/>
      <c r="BR12" s="7"/>
      <c r="BS12" s="7"/>
      <c r="BT12" s="7"/>
      <c r="BU12" s="7"/>
      <c r="BV12" s="7"/>
    </row>
    <row r="13" spans="1:74" ht="20.100000000000001" customHeight="1">
      <c r="A13" s="65">
        <v>50</v>
      </c>
      <c r="B13" s="72"/>
      <c r="C13" s="687" t="s">
        <v>327</v>
      </c>
      <c r="D13" s="687"/>
      <c r="E13" s="687"/>
      <c r="F13" s="73"/>
      <c r="G13" s="205" t="s">
        <v>328</v>
      </c>
      <c r="H13" s="74"/>
      <c r="I13" s="69" t="s">
        <v>299</v>
      </c>
      <c r="J13" s="639" t="s">
        <v>329</v>
      </c>
      <c r="K13" s="640"/>
      <c r="L13" s="641"/>
      <c r="M13" s="642" t="s">
        <v>298</v>
      </c>
      <c r="N13" s="716"/>
      <c r="O13" s="643"/>
      <c r="P13" s="62"/>
      <c r="Q13" s="209"/>
      <c r="R13" s="721"/>
      <c r="S13" s="721"/>
      <c r="T13" s="209"/>
      <c r="U13" s="209"/>
      <c r="V13" s="64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7"/>
      <c r="BQ13" s="7"/>
      <c r="BR13" s="7"/>
      <c r="BS13" s="7"/>
      <c r="BT13" s="7"/>
      <c r="BU13" s="7"/>
      <c r="BV13" s="7"/>
    </row>
    <row r="14" spans="1:74" ht="20.100000000000001" customHeight="1">
      <c r="A14" s="145">
        <v>51</v>
      </c>
      <c r="B14" s="72"/>
      <c r="C14" s="687" t="s">
        <v>376</v>
      </c>
      <c r="D14" s="687"/>
      <c r="E14" s="687"/>
      <c r="F14" s="73"/>
      <c r="G14" s="54" t="s">
        <v>330</v>
      </c>
      <c r="H14" s="74"/>
      <c r="I14" s="69" t="s">
        <v>299</v>
      </c>
      <c r="J14" s="639" t="s">
        <v>331</v>
      </c>
      <c r="K14" s="640"/>
      <c r="L14" s="641"/>
      <c r="M14" s="642" t="s">
        <v>298</v>
      </c>
      <c r="N14" s="716"/>
      <c r="O14" s="643"/>
      <c r="P14" s="62"/>
      <c r="Q14" s="209"/>
      <c r="R14" s="721"/>
      <c r="S14" s="721"/>
      <c r="T14" s="209"/>
      <c r="U14" s="209"/>
      <c r="V14" s="64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7"/>
      <c r="BQ14" s="7"/>
      <c r="BR14" s="7"/>
      <c r="BS14" s="7"/>
      <c r="BT14" s="7"/>
      <c r="BU14" s="7"/>
      <c r="BV14" s="7"/>
    </row>
    <row r="15" spans="1:74" ht="20.100000000000001" customHeight="1">
      <c r="A15" s="65">
        <v>52</v>
      </c>
      <c r="B15" s="72"/>
      <c r="C15" s="733" t="s">
        <v>332</v>
      </c>
      <c r="D15" s="733"/>
      <c r="E15" s="733"/>
      <c r="F15" s="73"/>
      <c r="G15" s="54" t="s">
        <v>333</v>
      </c>
      <c r="H15" s="74"/>
      <c r="I15" s="153" t="s">
        <v>184</v>
      </c>
      <c r="J15" s="639" t="s">
        <v>329</v>
      </c>
      <c r="K15" s="640"/>
      <c r="L15" s="641"/>
      <c r="M15" s="642" t="s">
        <v>334</v>
      </c>
      <c r="N15" s="716"/>
      <c r="O15" s="643"/>
      <c r="P15" s="62"/>
      <c r="Q15" s="209"/>
      <c r="R15" s="721"/>
      <c r="S15" s="721"/>
      <c r="T15" s="209"/>
      <c r="U15" s="209"/>
      <c r="V15" s="64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7"/>
      <c r="BQ15" s="7"/>
      <c r="BR15" s="7"/>
      <c r="BS15" s="7"/>
      <c r="BT15" s="7"/>
      <c r="BU15" s="7"/>
      <c r="BV15" s="7"/>
    </row>
    <row r="16" spans="1:74" ht="20.100000000000001" customHeight="1">
      <c r="A16" s="145">
        <v>53</v>
      </c>
      <c r="B16" s="72"/>
      <c r="C16" s="730" t="s">
        <v>335</v>
      </c>
      <c r="D16" s="730"/>
      <c r="E16" s="730"/>
      <c r="F16" s="73"/>
      <c r="G16" s="205" t="s">
        <v>318</v>
      </c>
      <c r="H16" s="74"/>
      <c r="I16" s="137" t="s">
        <v>336</v>
      </c>
      <c r="J16" s="639" t="s">
        <v>337</v>
      </c>
      <c r="K16" s="640"/>
      <c r="L16" s="641"/>
      <c r="M16" s="642" t="s">
        <v>133</v>
      </c>
      <c r="N16" s="716"/>
      <c r="O16" s="643"/>
      <c r="P16" s="62"/>
      <c r="Q16" s="209"/>
      <c r="R16" s="721"/>
      <c r="S16" s="721"/>
      <c r="T16" s="209"/>
      <c r="U16" s="209"/>
      <c r="V16" s="64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7"/>
      <c r="BQ16" s="7"/>
      <c r="BR16" s="7"/>
      <c r="BS16" s="7"/>
      <c r="BT16" s="7"/>
      <c r="BU16" s="7"/>
      <c r="BV16" s="7"/>
    </row>
    <row r="17" spans="1:75" ht="20.100000000000001" customHeight="1">
      <c r="A17" s="65">
        <v>54</v>
      </c>
      <c r="B17" s="66"/>
      <c r="C17" s="730" t="s">
        <v>338</v>
      </c>
      <c r="D17" s="730"/>
      <c r="E17" s="730"/>
      <c r="F17" s="147"/>
      <c r="G17" s="205" t="s">
        <v>318</v>
      </c>
      <c r="H17" s="74"/>
      <c r="I17" s="154" t="s">
        <v>339</v>
      </c>
      <c r="J17" s="639" t="s">
        <v>340</v>
      </c>
      <c r="K17" s="640"/>
      <c r="L17" s="641"/>
      <c r="M17" s="642" t="s">
        <v>316</v>
      </c>
      <c r="N17" s="716"/>
      <c r="O17" s="643"/>
      <c r="P17" s="62"/>
      <c r="Q17" s="209"/>
      <c r="R17" s="731"/>
      <c r="S17" s="732"/>
      <c r="T17" s="209"/>
      <c r="U17" s="70"/>
      <c r="V17" s="155"/>
    </row>
    <row r="18" spans="1:75" ht="20.100000000000001" customHeight="1">
      <c r="A18" s="145">
        <v>55</v>
      </c>
      <c r="B18" s="66"/>
      <c r="C18" s="723" t="s">
        <v>341</v>
      </c>
      <c r="D18" s="723"/>
      <c r="E18" s="723"/>
      <c r="F18" s="67"/>
      <c r="G18" s="156" t="s">
        <v>342</v>
      </c>
      <c r="H18" s="68"/>
      <c r="I18" s="157" t="s">
        <v>184</v>
      </c>
      <c r="J18" s="724" t="s">
        <v>343</v>
      </c>
      <c r="K18" s="725"/>
      <c r="L18" s="726"/>
      <c r="M18" s="727" t="s">
        <v>298</v>
      </c>
      <c r="N18" s="728"/>
      <c r="O18" s="729"/>
      <c r="P18" s="58"/>
      <c r="Q18" s="206"/>
      <c r="R18" s="721"/>
      <c r="S18" s="722"/>
      <c r="T18" s="206"/>
      <c r="U18" s="206"/>
      <c r="V18" s="59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7"/>
      <c r="BP18" s="7"/>
      <c r="BQ18" s="7"/>
      <c r="BR18" s="7"/>
      <c r="BS18" s="7"/>
      <c r="BT18" s="7"/>
      <c r="BU18" s="7"/>
      <c r="BV18" s="7"/>
      <c r="BW18" s="6"/>
    </row>
    <row r="19" spans="1:75" ht="20.100000000000001" customHeight="1">
      <c r="A19" s="65">
        <v>56</v>
      </c>
      <c r="B19" s="136"/>
      <c r="C19" s="687" t="s">
        <v>344</v>
      </c>
      <c r="D19" s="687"/>
      <c r="E19" s="687"/>
      <c r="F19" s="147"/>
      <c r="G19" s="54" t="s">
        <v>333</v>
      </c>
      <c r="H19" s="74"/>
      <c r="I19" s="158" t="s">
        <v>345</v>
      </c>
      <c r="J19" s="639" t="s">
        <v>346</v>
      </c>
      <c r="K19" s="640"/>
      <c r="L19" s="641"/>
      <c r="M19" s="642" t="s">
        <v>298</v>
      </c>
      <c r="N19" s="716"/>
      <c r="O19" s="643"/>
      <c r="P19" s="58"/>
      <c r="Q19" s="206"/>
      <c r="R19" s="721"/>
      <c r="S19" s="722"/>
      <c r="T19" s="206"/>
      <c r="U19" s="206"/>
      <c r="V19" s="59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7"/>
      <c r="BP19" s="7"/>
      <c r="BQ19" s="7"/>
      <c r="BR19" s="7"/>
      <c r="BS19" s="7"/>
      <c r="BT19" s="7"/>
      <c r="BU19" s="7"/>
      <c r="BV19" s="7"/>
    </row>
    <row r="20" spans="1:75" ht="20.100000000000001" customHeight="1">
      <c r="A20" s="145">
        <v>57</v>
      </c>
      <c r="B20" s="136"/>
      <c r="C20" s="687" t="s">
        <v>347</v>
      </c>
      <c r="D20" s="687"/>
      <c r="E20" s="687"/>
      <c r="F20" s="147"/>
      <c r="G20" s="54" t="s">
        <v>330</v>
      </c>
      <c r="H20" s="74"/>
      <c r="I20" s="159" t="s">
        <v>348</v>
      </c>
      <c r="J20" s="639" t="s">
        <v>349</v>
      </c>
      <c r="K20" s="640"/>
      <c r="L20" s="641"/>
      <c r="M20" s="642" t="s">
        <v>298</v>
      </c>
      <c r="N20" s="716"/>
      <c r="O20" s="643"/>
      <c r="P20" s="58"/>
      <c r="Q20" s="206"/>
      <c r="R20" s="721"/>
      <c r="S20" s="722"/>
      <c r="T20" s="206"/>
      <c r="U20" s="206"/>
      <c r="V20" s="59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7"/>
      <c r="BP20" s="7"/>
      <c r="BQ20" s="7"/>
      <c r="BR20" s="7"/>
      <c r="BS20" s="7"/>
      <c r="BT20" s="7"/>
      <c r="BU20" s="7"/>
      <c r="BV20" s="7"/>
    </row>
    <row r="21" spans="1:75" ht="20.100000000000001" customHeight="1">
      <c r="A21" s="65">
        <v>58</v>
      </c>
      <c r="B21" s="136"/>
      <c r="C21" s="687" t="s">
        <v>350</v>
      </c>
      <c r="D21" s="687"/>
      <c r="E21" s="687"/>
      <c r="F21" s="147" t="s">
        <v>301</v>
      </c>
      <c r="G21" s="54"/>
      <c r="H21" s="74"/>
      <c r="I21" s="160" t="s">
        <v>351</v>
      </c>
      <c r="J21" s="639" t="s">
        <v>349</v>
      </c>
      <c r="K21" s="640"/>
      <c r="L21" s="641"/>
      <c r="M21" s="642" t="s">
        <v>298</v>
      </c>
      <c r="N21" s="716"/>
      <c r="O21" s="643"/>
      <c r="P21" s="58"/>
      <c r="Q21" s="206"/>
      <c r="R21" s="721"/>
      <c r="S21" s="722"/>
      <c r="T21" s="206"/>
      <c r="U21" s="206"/>
      <c r="V21" s="59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7"/>
      <c r="BP21" s="7"/>
      <c r="BQ21" s="7"/>
      <c r="BR21" s="7"/>
      <c r="BS21" s="7"/>
      <c r="BT21" s="7"/>
      <c r="BU21" s="7"/>
      <c r="BV21" s="7"/>
    </row>
    <row r="22" spans="1:75" ht="20.100000000000001" customHeight="1">
      <c r="A22" s="145">
        <v>59</v>
      </c>
      <c r="B22" s="148"/>
      <c r="C22" s="687" t="s">
        <v>352</v>
      </c>
      <c r="D22" s="687"/>
      <c r="E22" s="687"/>
      <c r="F22" s="149"/>
      <c r="G22" s="114" t="s">
        <v>301</v>
      </c>
      <c r="H22" s="148"/>
      <c r="I22" s="160" t="s">
        <v>353</v>
      </c>
      <c r="J22" s="639" t="s">
        <v>354</v>
      </c>
      <c r="K22" s="640"/>
      <c r="L22" s="641"/>
      <c r="M22" s="642" t="s">
        <v>298</v>
      </c>
      <c r="N22" s="716"/>
      <c r="O22" s="643"/>
      <c r="P22" s="62"/>
      <c r="Q22" s="206"/>
      <c r="R22" s="206"/>
      <c r="S22" s="207"/>
      <c r="T22" s="206"/>
      <c r="U22" s="206"/>
      <c r="V22" s="59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7"/>
      <c r="BP22" s="7"/>
      <c r="BQ22" s="7"/>
      <c r="BR22" s="7"/>
      <c r="BS22" s="7"/>
      <c r="BT22" s="7"/>
      <c r="BU22" s="7"/>
      <c r="BV22" s="7"/>
    </row>
    <row r="23" spans="1:75" ht="20.100000000000001" customHeight="1">
      <c r="A23" s="65">
        <v>60</v>
      </c>
      <c r="B23" s="148"/>
      <c r="C23" s="687" t="s">
        <v>355</v>
      </c>
      <c r="D23" s="687"/>
      <c r="E23" s="687"/>
      <c r="F23" s="149"/>
      <c r="G23" s="114" t="s">
        <v>356</v>
      </c>
      <c r="H23" s="148"/>
      <c r="I23" s="160" t="s">
        <v>167</v>
      </c>
      <c r="J23" s="639" t="s">
        <v>354</v>
      </c>
      <c r="K23" s="640"/>
      <c r="L23" s="641"/>
      <c r="M23" s="642" t="s">
        <v>133</v>
      </c>
      <c r="N23" s="716"/>
      <c r="O23" s="643"/>
      <c r="P23" s="62"/>
      <c r="Q23" s="206"/>
      <c r="R23" s="206"/>
      <c r="S23" s="207"/>
      <c r="T23" s="206"/>
      <c r="U23" s="206"/>
      <c r="V23" s="59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7"/>
      <c r="BP23" s="7"/>
      <c r="BQ23" s="7"/>
      <c r="BR23" s="7"/>
      <c r="BS23" s="7"/>
      <c r="BT23" s="7"/>
      <c r="BU23" s="7"/>
      <c r="BV23" s="7"/>
    </row>
    <row r="24" spans="1:75" ht="20.100000000000001" customHeight="1">
      <c r="A24" s="145">
        <v>61</v>
      </c>
      <c r="B24" s="148"/>
      <c r="C24" s="687" t="s">
        <v>357</v>
      </c>
      <c r="D24" s="687"/>
      <c r="E24" s="687"/>
      <c r="F24" s="149"/>
      <c r="G24" s="114" t="s">
        <v>301</v>
      </c>
      <c r="H24" s="148"/>
      <c r="I24" s="160" t="s">
        <v>325</v>
      </c>
      <c r="J24" s="639" t="s">
        <v>358</v>
      </c>
      <c r="K24" s="640"/>
      <c r="L24" s="641"/>
      <c r="M24" s="642" t="s">
        <v>298</v>
      </c>
      <c r="N24" s="716"/>
      <c r="O24" s="643"/>
      <c r="P24" s="62"/>
      <c r="Q24" s="206"/>
      <c r="R24" s="206"/>
      <c r="S24" s="207"/>
      <c r="T24" s="206"/>
      <c r="U24" s="206"/>
      <c r="V24" s="59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7"/>
      <c r="BP24" s="7"/>
      <c r="BQ24" s="7"/>
      <c r="BR24" s="7"/>
      <c r="BS24" s="7"/>
      <c r="BT24" s="7"/>
      <c r="BU24" s="7"/>
      <c r="BV24" s="7"/>
    </row>
    <row r="25" spans="1:75" ht="20.100000000000001" customHeight="1">
      <c r="A25" s="161">
        <v>62</v>
      </c>
      <c r="B25" s="139"/>
      <c r="C25" s="717" t="s">
        <v>359</v>
      </c>
      <c r="D25" s="717"/>
      <c r="E25" s="717"/>
      <c r="F25" s="162"/>
      <c r="G25" s="163" t="s">
        <v>318</v>
      </c>
      <c r="H25" s="139"/>
      <c r="I25" s="164" t="s">
        <v>299</v>
      </c>
      <c r="J25" s="670" t="s">
        <v>360</v>
      </c>
      <c r="K25" s="671"/>
      <c r="L25" s="672"/>
      <c r="M25" s="718" t="s">
        <v>298</v>
      </c>
      <c r="N25" s="719"/>
      <c r="O25" s="720"/>
      <c r="P25" s="142"/>
      <c r="Q25" s="143"/>
      <c r="R25" s="143"/>
      <c r="S25" s="165"/>
      <c r="T25" s="143"/>
      <c r="U25" s="143"/>
      <c r="V25" s="144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7"/>
      <c r="BP25" s="7"/>
      <c r="BQ25" s="7"/>
      <c r="BR25" s="7"/>
      <c r="BS25" s="7"/>
      <c r="BT25" s="7"/>
      <c r="BU25" s="7"/>
      <c r="BV25" s="7"/>
    </row>
    <row r="26" spans="1:75" ht="15.75" customHeight="1">
      <c r="A26" s="131"/>
      <c r="B26" s="131"/>
      <c r="C26" s="131"/>
      <c r="D26" s="404"/>
      <c r="E26" s="404"/>
      <c r="F26" s="404"/>
      <c r="G26" s="404"/>
      <c r="H26" s="131"/>
      <c r="I26" s="405"/>
      <c r="J26" s="402"/>
      <c r="K26" s="402"/>
      <c r="L26" s="403"/>
      <c r="M26" s="403"/>
      <c r="N26" s="405"/>
      <c r="O26" s="405"/>
      <c r="P26" s="708" t="s">
        <v>381</v>
      </c>
      <c r="Q26" s="708"/>
      <c r="R26" s="708"/>
      <c r="S26" s="708"/>
      <c r="T26" s="708"/>
      <c r="U26" s="708"/>
      <c r="V26" s="70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75" ht="18" customHeight="1">
      <c r="A27" s="406" t="s">
        <v>361</v>
      </c>
      <c r="B27" s="131"/>
      <c r="C27" s="131"/>
      <c r="D27" s="131"/>
      <c r="E27" s="131"/>
      <c r="F27" s="131"/>
      <c r="G27" s="131"/>
      <c r="H27" s="131"/>
      <c r="I27" s="131"/>
      <c r="J27" s="402"/>
      <c r="K27" s="402"/>
      <c r="L27" s="403"/>
      <c r="M27" s="403"/>
      <c r="N27" s="407"/>
      <c r="O27" s="407"/>
      <c r="P27" s="407"/>
      <c r="Q27" s="407"/>
      <c r="R27" s="407"/>
      <c r="S27" s="407"/>
      <c r="T27" s="407"/>
      <c r="U27" s="407"/>
      <c r="V27" s="407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75" ht="15.75" customHeight="1">
      <c r="A28" s="131"/>
      <c r="B28" s="131"/>
      <c r="C28" s="131"/>
      <c r="D28" s="404"/>
      <c r="E28" s="404"/>
      <c r="F28" s="404"/>
      <c r="G28" s="404"/>
      <c r="H28" s="131"/>
      <c r="I28" s="405"/>
      <c r="J28" s="402"/>
      <c r="K28" s="402"/>
      <c r="L28" s="403"/>
      <c r="M28" s="403"/>
      <c r="N28" s="405"/>
      <c r="O28" s="405"/>
      <c r="P28" s="405"/>
      <c r="Q28" s="405"/>
      <c r="R28" s="405"/>
      <c r="S28" s="405"/>
      <c r="T28" s="405"/>
      <c r="U28" s="405"/>
      <c r="V28" s="408" t="s">
        <v>436</v>
      </c>
      <c r="BV28" s="5"/>
    </row>
    <row r="29" spans="1:75" ht="26.25" customHeight="1">
      <c r="A29" s="709" t="s">
        <v>362</v>
      </c>
      <c r="B29" s="710"/>
      <c r="C29" s="710"/>
      <c r="D29" s="409" t="s">
        <v>363</v>
      </c>
      <c r="E29" s="711" t="s">
        <v>437</v>
      </c>
      <c r="F29" s="712"/>
      <c r="G29" s="711" t="s">
        <v>438</v>
      </c>
      <c r="H29" s="712"/>
      <c r="I29" s="410" t="s">
        <v>439</v>
      </c>
      <c r="J29" s="713" t="s">
        <v>364</v>
      </c>
      <c r="K29" s="714"/>
      <c r="L29" s="715"/>
      <c r="M29" s="711" t="s">
        <v>365</v>
      </c>
      <c r="N29" s="712"/>
      <c r="O29" s="711" t="s">
        <v>440</v>
      </c>
      <c r="P29" s="712"/>
      <c r="Q29" s="711" t="s">
        <v>441</v>
      </c>
      <c r="R29" s="712"/>
      <c r="S29" s="711" t="s">
        <v>442</v>
      </c>
      <c r="T29" s="712"/>
      <c r="U29" s="411" t="s">
        <v>443</v>
      </c>
      <c r="V29" s="412" t="s">
        <v>444</v>
      </c>
      <c r="W29" s="75"/>
      <c r="X29" s="76"/>
      <c r="Y29" s="76"/>
    </row>
    <row r="30" spans="1:75" ht="17.25" customHeight="1">
      <c r="A30" s="703" t="s">
        <v>370</v>
      </c>
      <c r="B30" s="704"/>
      <c r="C30" s="704"/>
      <c r="D30" s="413">
        <f t="shared" ref="D30:D37" si="0">SUM(E30:V30)</f>
        <v>30</v>
      </c>
      <c r="E30" s="705">
        <v>4</v>
      </c>
      <c r="F30" s="706"/>
      <c r="G30" s="705">
        <v>3</v>
      </c>
      <c r="H30" s="706"/>
      <c r="I30" s="413">
        <v>3</v>
      </c>
      <c r="J30" s="705">
        <v>4</v>
      </c>
      <c r="K30" s="707"/>
      <c r="L30" s="706"/>
      <c r="M30" s="705">
        <v>4</v>
      </c>
      <c r="N30" s="706"/>
      <c r="O30" s="705">
        <v>3</v>
      </c>
      <c r="P30" s="706"/>
      <c r="Q30" s="705">
        <v>1</v>
      </c>
      <c r="R30" s="706"/>
      <c r="S30" s="705">
        <v>3</v>
      </c>
      <c r="T30" s="706"/>
      <c r="U30" s="413">
        <v>3</v>
      </c>
      <c r="V30" s="414">
        <v>2</v>
      </c>
      <c r="W30" s="77"/>
      <c r="X30" s="6"/>
      <c r="Y30" s="6"/>
      <c r="Z30" s="6"/>
      <c r="AA30" s="6"/>
    </row>
    <row r="31" spans="1:75" ht="17.25" customHeight="1">
      <c r="A31" s="695" t="s">
        <v>371</v>
      </c>
      <c r="B31" s="696"/>
      <c r="C31" s="696"/>
      <c r="D31" s="415">
        <f t="shared" si="0"/>
        <v>420</v>
      </c>
      <c r="E31" s="689">
        <v>26</v>
      </c>
      <c r="F31" s="690"/>
      <c r="G31" s="689">
        <v>40</v>
      </c>
      <c r="H31" s="690"/>
      <c r="I31" s="415">
        <v>42</v>
      </c>
      <c r="J31" s="689">
        <v>49</v>
      </c>
      <c r="K31" s="691"/>
      <c r="L31" s="690"/>
      <c r="M31" s="689">
        <v>56</v>
      </c>
      <c r="N31" s="690"/>
      <c r="O31" s="689">
        <v>50</v>
      </c>
      <c r="P31" s="690"/>
      <c r="Q31" s="689">
        <v>40</v>
      </c>
      <c r="R31" s="690"/>
      <c r="S31" s="689">
        <v>28</v>
      </c>
      <c r="T31" s="690"/>
      <c r="U31" s="415">
        <v>48</v>
      </c>
      <c r="V31" s="416">
        <v>41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7"/>
      <c r="BP31" s="7"/>
      <c r="BQ31" s="7"/>
      <c r="BR31" s="7"/>
      <c r="BS31" s="7"/>
      <c r="BT31" s="7"/>
      <c r="BU31" s="7"/>
      <c r="BV31" s="7"/>
    </row>
    <row r="32" spans="1:75" ht="17.25" customHeight="1">
      <c r="A32" s="695" t="s">
        <v>366</v>
      </c>
      <c r="B32" s="696"/>
      <c r="C32" s="696"/>
      <c r="D32" s="415">
        <f t="shared" si="0"/>
        <v>61</v>
      </c>
      <c r="E32" s="689">
        <v>2</v>
      </c>
      <c r="F32" s="690"/>
      <c r="G32" s="689">
        <v>8</v>
      </c>
      <c r="H32" s="690"/>
      <c r="I32" s="415">
        <v>8</v>
      </c>
      <c r="J32" s="689">
        <v>6</v>
      </c>
      <c r="K32" s="691"/>
      <c r="L32" s="690"/>
      <c r="M32" s="689">
        <v>3</v>
      </c>
      <c r="N32" s="690"/>
      <c r="O32" s="689">
        <v>5</v>
      </c>
      <c r="P32" s="690"/>
      <c r="Q32" s="689">
        <v>8</v>
      </c>
      <c r="R32" s="690"/>
      <c r="S32" s="689">
        <v>3</v>
      </c>
      <c r="T32" s="690"/>
      <c r="U32" s="415">
        <v>9</v>
      </c>
      <c r="V32" s="416">
        <v>9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7"/>
      <c r="BP32" s="7"/>
      <c r="BQ32" s="7"/>
      <c r="BR32" s="7"/>
      <c r="BS32" s="7"/>
      <c r="BT32" s="7"/>
      <c r="BU32" s="7"/>
      <c r="BV32" s="7"/>
    </row>
    <row r="33" spans="1:74" ht="17.25" customHeight="1">
      <c r="A33" s="695" t="s">
        <v>368</v>
      </c>
      <c r="B33" s="696"/>
      <c r="C33" s="696"/>
      <c r="D33" s="415">
        <f t="shared" si="0"/>
        <v>14</v>
      </c>
      <c r="E33" s="689">
        <v>0</v>
      </c>
      <c r="F33" s="690"/>
      <c r="G33" s="689">
        <v>1</v>
      </c>
      <c r="H33" s="690"/>
      <c r="I33" s="415">
        <v>2</v>
      </c>
      <c r="J33" s="689">
        <v>0</v>
      </c>
      <c r="K33" s="691"/>
      <c r="L33" s="690"/>
      <c r="M33" s="689">
        <v>3</v>
      </c>
      <c r="N33" s="690"/>
      <c r="O33" s="689">
        <v>3</v>
      </c>
      <c r="P33" s="690"/>
      <c r="Q33" s="689">
        <v>1</v>
      </c>
      <c r="R33" s="690"/>
      <c r="S33" s="689">
        <v>1</v>
      </c>
      <c r="T33" s="690"/>
      <c r="U33" s="415">
        <v>2</v>
      </c>
      <c r="V33" s="416">
        <v>1</v>
      </c>
      <c r="W33" s="6"/>
      <c r="X33" s="6"/>
      <c r="Y33" s="6"/>
      <c r="Z33" s="6"/>
      <c r="AA33" s="6"/>
      <c r="AB33" s="8"/>
      <c r="AC33" s="8"/>
      <c r="AD33" s="8"/>
      <c r="AE33" s="8"/>
      <c r="AF33" s="8"/>
    </row>
    <row r="34" spans="1:74" ht="17.25" customHeight="1">
      <c r="A34" s="695" t="s">
        <v>257</v>
      </c>
      <c r="B34" s="696"/>
      <c r="C34" s="696"/>
      <c r="D34" s="415">
        <f t="shared" si="0"/>
        <v>34</v>
      </c>
      <c r="E34" s="689">
        <v>1</v>
      </c>
      <c r="F34" s="690"/>
      <c r="G34" s="689">
        <v>4</v>
      </c>
      <c r="H34" s="690"/>
      <c r="I34" s="415">
        <v>4</v>
      </c>
      <c r="J34" s="689">
        <v>3</v>
      </c>
      <c r="K34" s="691"/>
      <c r="L34" s="690"/>
      <c r="M34" s="689">
        <v>4</v>
      </c>
      <c r="N34" s="690"/>
      <c r="O34" s="689">
        <v>2</v>
      </c>
      <c r="P34" s="690"/>
      <c r="Q34" s="689">
        <v>3</v>
      </c>
      <c r="R34" s="690"/>
      <c r="S34" s="689">
        <v>4</v>
      </c>
      <c r="T34" s="690"/>
      <c r="U34" s="415">
        <v>4</v>
      </c>
      <c r="V34" s="416">
        <v>5</v>
      </c>
      <c r="W34" s="6"/>
      <c r="X34" s="6"/>
      <c r="Y34" s="6"/>
      <c r="Z34" s="6"/>
      <c r="AA34" s="6"/>
      <c r="AB34" s="8"/>
      <c r="AC34" s="8"/>
      <c r="AD34" s="8"/>
      <c r="AE34" s="8"/>
      <c r="AF34" s="8"/>
    </row>
    <row r="35" spans="1:74" ht="17.25" customHeight="1">
      <c r="A35" s="695" t="s">
        <v>259</v>
      </c>
      <c r="B35" s="696"/>
      <c r="C35" s="696"/>
      <c r="D35" s="415">
        <f t="shared" si="0"/>
        <v>10</v>
      </c>
      <c r="E35" s="689">
        <v>1</v>
      </c>
      <c r="F35" s="690"/>
      <c r="G35" s="689">
        <v>1</v>
      </c>
      <c r="H35" s="690"/>
      <c r="I35" s="415">
        <v>1</v>
      </c>
      <c r="J35" s="689">
        <v>4</v>
      </c>
      <c r="K35" s="691"/>
      <c r="L35" s="690"/>
      <c r="M35" s="689">
        <v>1</v>
      </c>
      <c r="N35" s="690"/>
      <c r="O35" s="689">
        <v>0</v>
      </c>
      <c r="P35" s="690"/>
      <c r="Q35" s="689">
        <v>0</v>
      </c>
      <c r="R35" s="690"/>
      <c r="S35" s="689">
        <v>0</v>
      </c>
      <c r="T35" s="690"/>
      <c r="U35" s="415">
        <v>1</v>
      </c>
      <c r="V35" s="416">
        <v>1</v>
      </c>
      <c r="W35" s="6"/>
      <c r="X35" s="6"/>
      <c r="Y35" s="6"/>
      <c r="Z35" s="6"/>
      <c r="AA35" s="6"/>
      <c r="AB35" s="8"/>
      <c r="AC35" s="8"/>
      <c r="AD35" s="8"/>
      <c r="AE35" s="8"/>
      <c r="AF35" s="8"/>
      <c r="BV35" s="5"/>
    </row>
    <row r="36" spans="1:74" ht="17.25" customHeight="1">
      <c r="A36" s="686" t="s">
        <v>369</v>
      </c>
      <c r="B36" s="687"/>
      <c r="C36" s="688"/>
      <c r="D36" s="415">
        <f t="shared" si="0"/>
        <v>27</v>
      </c>
      <c r="E36" s="689">
        <v>2</v>
      </c>
      <c r="F36" s="690"/>
      <c r="G36" s="689">
        <v>2</v>
      </c>
      <c r="H36" s="690"/>
      <c r="I36" s="415">
        <v>2</v>
      </c>
      <c r="J36" s="689">
        <v>7</v>
      </c>
      <c r="K36" s="691"/>
      <c r="L36" s="690"/>
      <c r="M36" s="689">
        <v>4</v>
      </c>
      <c r="N36" s="690"/>
      <c r="O36" s="689">
        <v>5</v>
      </c>
      <c r="P36" s="690"/>
      <c r="Q36" s="689">
        <v>2</v>
      </c>
      <c r="R36" s="690"/>
      <c r="S36" s="689">
        <v>1</v>
      </c>
      <c r="T36" s="690"/>
      <c r="U36" s="415">
        <v>1</v>
      </c>
      <c r="V36" s="416">
        <v>1</v>
      </c>
      <c r="W36" s="6"/>
      <c r="X36" s="6"/>
      <c r="Y36" s="6"/>
      <c r="Z36" s="6"/>
      <c r="AA36" s="6"/>
    </row>
    <row r="37" spans="1:74" ht="17.25" customHeight="1">
      <c r="A37" s="700" t="s">
        <v>367</v>
      </c>
      <c r="B37" s="701"/>
      <c r="C37" s="701"/>
      <c r="D37" s="417">
        <f t="shared" si="0"/>
        <v>23</v>
      </c>
      <c r="E37" s="697">
        <v>1</v>
      </c>
      <c r="F37" s="698"/>
      <c r="G37" s="697">
        <v>1</v>
      </c>
      <c r="H37" s="698"/>
      <c r="I37" s="417">
        <v>1</v>
      </c>
      <c r="J37" s="697">
        <v>3</v>
      </c>
      <c r="K37" s="702"/>
      <c r="L37" s="698"/>
      <c r="M37" s="697">
        <v>5</v>
      </c>
      <c r="N37" s="698"/>
      <c r="O37" s="697">
        <v>5</v>
      </c>
      <c r="P37" s="698"/>
      <c r="Q37" s="697">
        <v>4</v>
      </c>
      <c r="R37" s="698"/>
      <c r="S37" s="697">
        <v>1</v>
      </c>
      <c r="T37" s="698"/>
      <c r="U37" s="417">
        <v>1</v>
      </c>
      <c r="V37" s="418">
        <v>1</v>
      </c>
      <c r="W37" s="78"/>
      <c r="X37" s="6"/>
      <c r="Y37" s="6"/>
      <c r="Z37" s="6"/>
      <c r="AA37" s="6"/>
    </row>
    <row r="38" spans="1:74" ht="16.5" customHeight="1">
      <c r="A38" s="131" t="s">
        <v>445</v>
      </c>
      <c r="B38" s="131"/>
      <c r="C38" s="131"/>
      <c r="D38" s="404"/>
      <c r="E38" s="404"/>
      <c r="F38" s="404"/>
      <c r="G38" s="404"/>
      <c r="H38" s="131"/>
      <c r="I38" s="419"/>
      <c r="J38" s="402"/>
      <c r="K38" s="402"/>
      <c r="L38" s="403"/>
      <c r="M38" s="403"/>
      <c r="N38" s="419"/>
      <c r="O38" s="419"/>
      <c r="P38" s="419"/>
      <c r="Q38" s="419"/>
      <c r="R38" s="419"/>
      <c r="S38" s="419"/>
      <c r="T38" s="419"/>
      <c r="U38" s="419"/>
      <c r="V38" s="420" t="s">
        <v>446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7"/>
      <c r="BQ38" s="7"/>
      <c r="BR38" s="7"/>
      <c r="BS38" s="7"/>
      <c r="BT38" s="7"/>
      <c r="BU38" s="7"/>
      <c r="BV38" s="7"/>
    </row>
    <row r="39" spans="1:74" ht="16.5" customHeight="1">
      <c r="A39" s="699"/>
      <c r="B39" s="699"/>
      <c r="C39" s="699"/>
      <c r="D39" s="699"/>
      <c r="E39" s="699"/>
      <c r="F39" s="699"/>
      <c r="G39" s="699"/>
      <c r="H39" s="699"/>
      <c r="I39" s="699"/>
      <c r="J39" s="699"/>
      <c r="K39" s="699"/>
      <c r="L39" s="699"/>
      <c r="M39" s="699"/>
      <c r="N39" s="699"/>
      <c r="O39" s="699"/>
      <c r="P39" s="699"/>
      <c r="Q39" s="699"/>
      <c r="R39" s="699"/>
      <c r="S39" s="699"/>
      <c r="T39" s="699"/>
      <c r="U39" s="699"/>
      <c r="V39" s="699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7"/>
      <c r="BQ39" s="7"/>
      <c r="BR39" s="7"/>
      <c r="BS39" s="7"/>
      <c r="BT39" s="7"/>
      <c r="BU39" s="7"/>
      <c r="BV39" s="7"/>
    </row>
    <row r="40" spans="1:74" ht="16.5" customHeight="1">
      <c r="A40" s="692"/>
      <c r="B40" s="692"/>
      <c r="C40" s="692"/>
      <c r="D40" s="193"/>
      <c r="E40" s="693"/>
      <c r="F40" s="693"/>
      <c r="G40" s="693"/>
      <c r="H40" s="693"/>
      <c r="I40" s="193"/>
      <c r="J40" s="693"/>
      <c r="K40" s="693"/>
      <c r="L40" s="693"/>
      <c r="M40" s="693"/>
      <c r="N40" s="693"/>
      <c r="O40" s="693"/>
      <c r="P40" s="693"/>
      <c r="Q40" s="693"/>
      <c r="R40" s="693"/>
      <c r="S40" s="694"/>
      <c r="T40" s="694"/>
      <c r="U40" s="194"/>
      <c r="V40" s="194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7"/>
      <c r="BQ40" s="7"/>
      <c r="BR40" s="7"/>
      <c r="BS40" s="7"/>
      <c r="BT40" s="7"/>
      <c r="BU40" s="7"/>
      <c r="BV40" s="7"/>
    </row>
    <row r="41" spans="1:74" ht="16.5" customHeight="1">
      <c r="J41" s="2"/>
      <c r="K41" s="2"/>
      <c r="L41" s="2"/>
      <c r="M41" s="2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7"/>
      <c r="BQ41" s="7"/>
      <c r="BR41" s="7"/>
      <c r="BS41" s="7"/>
      <c r="BT41" s="7"/>
      <c r="BU41" s="7"/>
      <c r="BV41" s="7"/>
    </row>
    <row r="42" spans="1:74" ht="16.5" customHeight="1">
      <c r="J42" s="2"/>
      <c r="K42" s="2"/>
      <c r="L42" s="2"/>
      <c r="M42" s="2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7"/>
      <c r="BQ42" s="7"/>
      <c r="BR42" s="7"/>
      <c r="BS42" s="7"/>
      <c r="BT42" s="7"/>
      <c r="BU42" s="7"/>
      <c r="BV42" s="7"/>
    </row>
    <row r="43" spans="1:74" ht="16.5" customHeight="1">
      <c r="J43" s="2"/>
      <c r="K43" s="2"/>
      <c r="L43" s="2"/>
      <c r="M43" s="2"/>
      <c r="W43" s="9"/>
      <c r="X43" s="9"/>
      <c r="Y43" s="9"/>
      <c r="Z43" s="9"/>
      <c r="AA43" s="9"/>
      <c r="AB43" s="8"/>
      <c r="AC43" s="8"/>
      <c r="AD43" s="8"/>
      <c r="AE43" s="8"/>
      <c r="AF43" s="8"/>
    </row>
    <row r="44" spans="1:74" ht="16.5" customHeight="1">
      <c r="J44" s="2"/>
      <c r="K44" s="2"/>
      <c r="L44" s="2"/>
      <c r="M44" s="2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74" ht="21" customHeight="1">
      <c r="A45" s="692"/>
      <c r="B45" s="692"/>
      <c r="C45" s="692"/>
      <c r="D45" s="193"/>
      <c r="E45" s="693"/>
      <c r="F45" s="693"/>
      <c r="G45" s="693"/>
      <c r="H45" s="693"/>
      <c r="I45" s="193"/>
      <c r="J45" s="693"/>
      <c r="K45" s="693"/>
      <c r="L45" s="693"/>
      <c r="M45" s="693"/>
      <c r="N45" s="693"/>
      <c r="O45" s="693"/>
      <c r="P45" s="693"/>
      <c r="Q45" s="693"/>
      <c r="R45" s="693"/>
      <c r="S45" s="694"/>
      <c r="T45" s="694"/>
      <c r="U45" s="194"/>
      <c r="V45" s="194"/>
    </row>
  </sheetData>
  <mergeCells count="180">
    <mergeCell ref="A2:A3"/>
    <mergeCell ref="B2:H3"/>
    <mergeCell ref="I2:I3"/>
    <mergeCell ref="J2:L3"/>
    <mergeCell ref="M2:O3"/>
    <mergeCell ref="P2:V3"/>
    <mergeCell ref="C4:E4"/>
    <mergeCell ref="J4:L4"/>
    <mergeCell ref="M4:O4"/>
    <mergeCell ref="R4:S4"/>
    <mergeCell ref="C5:E5"/>
    <mergeCell ref="J5:L5"/>
    <mergeCell ref="M5:O5"/>
    <mergeCell ref="R5:S5"/>
    <mergeCell ref="C8:E8"/>
    <mergeCell ref="J8:L8"/>
    <mergeCell ref="M8:O8"/>
    <mergeCell ref="R8:S8"/>
    <mergeCell ref="C9:E9"/>
    <mergeCell ref="J9:L9"/>
    <mergeCell ref="M9:O9"/>
    <mergeCell ref="R9:S9"/>
    <mergeCell ref="C6:E6"/>
    <mergeCell ref="J6:L6"/>
    <mergeCell ref="M6:O6"/>
    <mergeCell ref="R6:S6"/>
    <mergeCell ref="C7:E7"/>
    <mergeCell ref="J7:L7"/>
    <mergeCell ref="M7:O7"/>
    <mergeCell ref="R7:S7"/>
    <mergeCell ref="C12:E12"/>
    <mergeCell ref="J12:L12"/>
    <mergeCell ref="M12:O12"/>
    <mergeCell ref="R12:S12"/>
    <mergeCell ref="C13:E13"/>
    <mergeCell ref="J13:L13"/>
    <mergeCell ref="M13:O13"/>
    <mergeCell ref="R13:S13"/>
    <mergeCell ref="C10:E10"/>
    <mergeCell ref="J10:L10"/>
    <mergeCell ref="M10:O10"/>
    <mergeCell ref="R10:S10"/>
    <mergeCell ref="C11:E11"/>
    <mergeCell ref="J11:L11"/>
    <mergeCell ref="M11:O11"/>
    <mergeCell ref="R11:S11"/>
    <mergeCell ref="C16:E16"/>
    <mergeCell ref="J16:L16"/>
    <mergeCell ref="M16:O16"/>
    <mergeCell ref="R16:S16"/>
    <mergeCell ref="C17:E17"/>
    <mergeCell ref="J17:L17"/>
    <mergeCell ref="M17:O17"/>
    <mergeCell ref="R17:S17"/>
    <mergeCell ref="C14:E14"/>
    <mergeCell ref="J14:L14"/>
    <mergeCell ref="M14:O14"/>
    <mergeCell ref="R14:S14"/>
    <mergeCell ref="C15:E15"/>
    <mergeCell ref="J15:L15"/>
    <mergeCell ref="M15:O15"/>
    <mergeCell ref="R15:S15"/>
    <mergeCell ref="C20:E20"/>
    <mergeCell ref="J20:L20"/>
    <mergeCell ref="M20:O20"/>
    <mergeCell ref="R20:S20"/>
    <mergeCell ref="C21:E21"/>
    <mergeCell ref="J21:L21"/>
    <mergeCell ref="M21:O21"/>
    <mergeCell ref="R21:S21"/>
    <mergeCell ref="C18:E18"/>
    <mergeCell ref="J18:L18"/>
    <mergeCell ref="M18:O18"/>
    <mergeCell ref="R18:S18"/>
    <mergeCell ref="C19:E19"/>
    <mergeCell ref="J19:L19"/>
    <mergeCell ref="M19:O19"/>
    <mergeCell ref="R19:S19"/>
    <mergeCell ref="C24:E24"/>
    <mergeCell ref="J24:L24"/>
    <mergeCell ref="M24:O24"/>
    <mergeCell ref="C25:E25"/>
    <mergeCell ref="J25:L25"/>
    <mergeCell ref="M25:O25"/>
    <mergeCell ref="C22:E22"/>
    <mergeCell ref="J22:L22"/>
    <mergeCell ref="M22:O22"/>
    <mergeCell ref="C23:E23"/>
    <mergeCell ref="J23:L23"/>
    <mergeCell ref="M23:O23"/>
    <mergeCell ref="P26:V26"/>
    <mergeCell ref="A29:C29"/>
    <mergeCell ref="E29:F29"/>
    <mergeCell ref="G29:H29"/>
    <mergeCell ref="J29:L29"/>
    <mergeCell ref="M29:N29"/>
    <mergeCell ref="O29:P29"/>
    <mergeCell ref="Q29:R29"/>
    <mergeCell ref="S29:T29"/>
    <mergeCell ref="Q31:R31"/>
    <mergeCell ref="S31:T31"/>
    <mergeCell ref="A31:C31"/>
    <mergeCell ref="E31:F31"/>
    <mergeCell ref="G31:H31"/>
    <mergeCell ref="J31:L31"/>
    <mergeCell ref="M31:N31"/>
    <mergeCell ref="O31:P31"/>
    <mergeCell ref="A30:C30"/>
    <mergeCell ref="E30:F30"/>
    <mergeCell ref="G30:H30"/>
    <mergeCell ref="J30:L30"/>
    <mergeCell ref="M30:N30"/>
    <mergeCell ref="O30:P30"/>
    <mergeCell ref="Q30:R30"/>
    <mergeCell ref="S30:T30"/>
    <mergeCell ref="A32:C32"/>
    <mergeCell ref="E32:F32"/>
    <mergeCell ref="G32:H32"/>
    <mergeCell ref="J32:L32"/>
    <mergeCell ref="M32:N32"/>
    <mergeCell ref="O32:P32"/>
    <mergeCell ref="Q32:R32"/>
    <mergeCell ref="S32:T32"/>
    <mergeCell ref="A33:C33"/>
    <mergeCell ref="E33:F33"/>
    <mergeCell ref="G33:H33"/>
    <mergeCell ref="J33:L33"/>
    <mergeCell ref="M33:N33"/>
    <mergeCell ref="O33:P33"/>
    <mergeCell ref="Q33:R33"/>
    <mergeCell ref="S33:T33"/>
    <mergeCell ref="Q37:R37"/>
    <mergeCell ref="S37:T37"/>
    <mergeCell ref="A39:V39"/>
    <mergeCell ref="A37:C37"/>
    <mergeCell ref="E37:F37"/>
    <mergeCell ref="G37:H37"/>
    <mergeCell ref="J37:L37"/>
    <mergeCell ref="M37:N37"/>
    <mergeCell ref="O37:P37"/>
    <mergeCell ref="A34:C34"/>
    <mergeCell ref="E34:F34"/>
    <mergeCell ref="G34:H34"/>
    <mergeCell ref="J34:L34"/>
    <mergeCell ref="M34:N34"/>
    <mergeCell ref="O34:P34"/>
    <mergeCell ref="Q34:R34"/>
    <mergeCell ref="S34:T34"/>
    <mergeCell ref="A35:C35"/>
    <mergeCell ref="E35:F35"/>
    <mergeCell ref="G35:H35"/>
    <mergeCell ref="J35:L35"/>
    <mergeCell ref="M35:N35"/>
    <mergeCell ref="O35:P35"/>
    <mergeCell ref="Q35:R35"/>
    <mergeCell ref="S35:T35"/>
    <mergeCell ref="A36:C36"/>
    <mergeCell ref="E36:F36"/>
    <mergeCell ref="G36:H36"/>
    <mergeCell ref="J36:L36"/>
    <mergeCell ref="M36:N36"/>
    <mergeCell ref="O36:P36"/>
    <mergeCell ref="Q36:R36"/>
    <mergeCell ref="S36:T36"/>
    <mergeCell ref="A45:C45"/>
    <mergeCell ref="E45:F45"/>
    <mergeCell ref="G45:H45"/>
    <mergeCell ref="J45:L45"/>
    <mergeCell ref="M45:N45"/>
    <mergeCell ref="O45:P45"/>
    <mergeCell ref="Q45:R45"/>
    <mergeCell ref="S45:T45"/>
    <mergeCell ref="A40:C40"/>
    <mergeCell ref="E40:F40"/>
    <mergeCell ref="G40:H40"/>
    <mergeCell ref="J40:L40"/>
    <mergeCell ref="M40:N40"/>
    <mergeCell ref="O40:P40"/>
    <mergeCell ref="Q40:R40"/>
    <mergeCell ref="S40:T40"/>
  </mergeCells>
  <phoneticPr fontId="21"/>
  <printOptions horizontalCentered="1"/>
  <pageMargins left="0.59055118110236227" right="0.59055118110236227" top="0.59055118110236227" bottom="0.59055118110236227" header="0.31496062992125984" footer="0.31496062992125984"/>
  <pageSetup paperSize="9" scale="90" firstPageNumber="149" orientation="portrait" useFirstPageNumber="1" r:id="rId1"/>
  <headerFooter alignWithMargins="0">
    <oddHeader>&amp;R&amp;10消防および治安</oddHeader>
    <oddFooter>&amp;C－&amp;P－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K4" sqref="K4"/>
    </sheetView>
  </sheetViews>
  <sheetFormatPr defaultRowHeight="13.5"/>
  <cols>
    <col min="1" max="1" width="12.625" style="232" customWidth="1"/>
    <col min="2" max="2" width="17" style="232" customWidth="1"/>
    <col min="3" max="3" width="10.125" style="232" customWidth="1"/>
    <col min="4" max="4" width="9.125" style="232" customWidth="1"/>
    <col min="5" max="7" width="6.25" style="232" customWidth="1"/>
    <col min="8" max="8" width="15.625" style="232" customWidth="1"/>
    <col min="9" max="16384" width="9" style="232"/>
  </cols>
  <sheetData>
    <row r="1" spans="1:10" ht="27" customHeight="1">
      <c r="A1" s="756" t="s">
        <v>536</v>
      </c>
      <c r="B1" s="757"/>
      <c r="C1" s="757"/>
      <c r="D1" s="757"/>
    </row>
    <row r="2" spans="1:10" ht="15" customHeight="1"/>
    <row r="3" spans="1:10" ht="18" customHeight="1">
      <c r="A3" s="758" t="s">
        <v>406</v>
      </c>
      <c r="B3" s="618" t="s">
        <v>405</v>
      </c>
      <c r="C3" s="760" t="s">
        <v>404</v>
      </c>
      <c r="D3" s="760" t="s">
        <v>403</v>
      </c>
      <c r="E3" s="619" t="s">
        <v>402</v>
      </c>
      <c r="F3" s="762"/>
      <c r="G3" s="763"/>
      <c r="H3" s="754" t="s">
        <v>401</v>
      </c>
    </row>
    <row r="4" spans="1:10" ht="18" customHeight="1">
      <c r="A4" s="759"/>
      <c r="B4" s="622"/>
      <c r="C4" s="761"/>
      <c r="D4" s="761"/>
      <c r="E4" s="421" t="s">
        <v>400</v>
      </c>
      <c r="F4" s="421" t="s">
        <v>537</v>
      </c>
      <c r="G4" s="393" t="s">
        <v>399</v>
      </c>
      <c r="H4" s="755"/>
    </row>
    <row r="5" spans="1:10" ht="26.25" customHeight="1">
      <c r="A5" s="171">
        <v>41728</v>
      </c>
      <c r="B5" s="188" t="s">
        <v>398</v>
      </c>
      <c r="C5" s="173" t="s">
        <v>382</v>
      </c>
      <c r="D5" s="97" t="s">
        <v>387</v>
      </c>
      <c r="E5" s="97">
        <v>0</v>
      </c>
      <c r="F5" s="97">
        <v>0</v>
      </c>
      <c r="G5" s="98">
        <v>1</v>
      </c>
      <c r="H5" s="172"/>
    </row>
    <row r="6" spans="1:10" ht="26.25" customHeight="1">
      <c r="A6" s="171">
        <v>41832</v>
      </c>
      <c r="B6" s="188" t="s">
        <v>397</v>
      </c>
      <c r="C6" s="173" t="s">
        <v>382</v>
      </c>
      <c r="D6" s="97" t="s">
        <v>387</v>
      </c>
      <c r="E6" s="97">
        <v>0</v>
      </c>
      <c r="F6" s="97">
        <v>0</v>
      </c>
      <c r="G6" s="190">
        <v>1</v>
      </c>
      <c r="H6" s="172"/>
    </row>
    <row r="7" spans="1:10" ht="26.25" customHeight="1">
      <c r="A7" s="171">
        <v>41840</v>
      </c>
      <c r="B7" s="188" t="s">
        <v>396</v>
      </c>
      <c r="C7" s="173" t="s">
        <v>382</v>
      </c>
      <c r="D7" s="97" t="s">
        <v>387</v>
      </c>
      <c r="E7" s="97">
        <v>0</v>
      </c>
      <c r="F7" s="97">
        <v>20</v>
      </c>
      <c r="G7" s="98">
        <v>1</v>
      </c>
      <c r="H7" s="189"/>
    </row>
    <row r="8" spans="1:10" ht="26.25" customHeight="1">
      <c r="A8" s="171">
        <v>41882</v>
      </c>
      <c r="B8" s="188" t="s">
        <v>396</v>
      </c>
      <c r="C8" s="173" t="s">
        <v>382</v>
      </c>
      <c r="D8" s="97" t="s">
        <v>387</v>
      </c>
      <c r="E8" s="97">
        <v>0</v>
      </c>
      <c r="F8" s="97">
        <v>9</v>
      </c>
      <c r="G8" s="97">
        <v>1</v>
      </c>
      <c r="H8" s="172"/>
    </row>
    <row r="9" spans="1:10" ht="26.25" customHeight="1">
      <c r="A9" s="171">
        <v>41905</v>
      </c>
      <c r="B9" s="170" t="s">
        <v>395</v>
      </c>
      <c r="C9" s="173" t="s">
        <v>382</v>
      </c>
      <c r="D9" s="97" t="s">
        <v>387</v>
      </c>
      <c r="E9" s="97">
        <v>40</v>
      </c>
      <c r="F9" s="97">
        <v>110</v>
      </c>
      <c r="G9" s="97">
        <v>1</v>
      </c>
      <c r="H9" s="172"/>
    </row>
    <row r="10" spans="1:10" ht="26.25" customHeight="1">
      <c r="A10" s="171">
        <v>41915</v>
      </c>
      <c r="B10" s="188" t="s">
        <v>394</v>
      </c>
      <c r="C10" s="187" t="s">
        <v>382</v>
      </c>
      <c r="D10" s="186" t="s">
        <v>538</v>
      </c>
      <c r="E10" s="97">
        <v>20</v>
      </c>
      <c r="F10" s="97">
        <v>50</v>
      </c>
      <c r="G10" s="97">
        <v>8</v>
      </c>
      <c r="H10" s="172"/>
    </row>
    <row r="11" spans="1:10" ht="26.25" customHeight="1">
      <c r="A11" s="184">
        <v>41930</v>
      </c>
      <c r="B11" s="183" t="s">
        <v>393</v>
      </c>
      <c r="C11" s="173" t="s">
        <v>382</v>
      </c>
      <c r="D11" s="100" t="s">
        <v>538</v>
      </c>
      <c r="E11" s="97">
        <v>80</v>
      </c>
      <c r="F11" s="97">
        <v>210</v>
      </c>
      <c r="G11" s="97">
        <v>3</v>
      </c>
      <c r="H11" s="177"/>
    </row>
    <row r="12" spans="1:10" ht="26.25" customHeight="1">
      <c r="A12" s="182">
        <v>41992</v>
      </c>
      <c r="B12" s="181" t="s">
        <v>392</v>
      </c>
      <c r="C12" s="180" t="s">
        <v>382</v>
      </c>
      <c r="D12" s="179" t="s">
        <v>538</v>
      </c>
      <c r="E12" s="179">
        <v>100</v>
      </c>
      <c r="F12" s="179">
        <v>280</v>
      </c>
      <c r="G12" s="179">
        <v>12</v>
      </c>
      <c r="H12" s="178"/>
    </row>
    <row r="13" spans="1:10" ht="26.25" customHeight="1">
      <c r="A13" s="171">
        <v>42021</v>
      </c>
      <c r="B13" s="175" t="s">
        <v>391</v>
      </c>
      <c r="C13" s="173" t="s">
        <v>382</v>
      </c>
      <c r="D13" s="97" t="s">
        <v>538</v>
      </c>
      <c r="E13" s="97">
        <v>20</v>
      </c>
      <c r="F13" s="97">
        <v>60</v>
      </c>
      <c r="G13" s="97">
        <v>2</v>
      </c>
      <c r="H13" s="177"/>
    </row>
    <row r="14" spans="1:10" ht="26.25" customHeight="1">
      <c r="A14" s="171">
        <v>42041</v>
      </c>
      <c r="B14" s="174" t="s">
        <v>390</v>
      </c>
      <c r="C14" s="173" t="s">
        <v>382</v>
      </c>
      <c r="D14" s="97" t="s">
        <v>538</v>
      </c>
      <c r="E14" s="97">
        <v>20</v>
      </c>
      <c r="F14" s="97">
        <v>60</v>
      </c>
      <c r="G14" s="97">
        <v>1</v>
      </c>
      <c r="H14" s="177"/>
    </row>
    <row r="15" spans="1:10" ht="26.25" customHeight="1">
      <c r="A15" s="171">
        <v>42049</v>
      </c>
      <c r="B15" s="176" t="s">
        <v>389</v>
      </c>
      <c r="C15" s="173" t="s">
        <v>382</v>
      </c>
      <c r="D15" s="97" t="s">
        <v>538</v>
      </c>
      <c r="E15" s="97">
        <v>16</v>
      </c>
      <c r="F15" s="97">
        <v>48</v>
      </c>
      <c r="G15" s="98">
        <v>3</v>
      </c>
      <c r="H15" s="168" t="s">
        <v>539</v>
      </c>
    </row>
    <row r="16" spans="1:10" ht="26.25" customHeight="1">
      <c r="A16" s="171">
        <v>42115</v>
      </c>
      <c r="B16" s="174" t="s">
        <v>388</v>
      </c>
      <c r="C16" s="173" t="s">
        <v>382</v>
      </c>
      <c r="D16" s="97" t="s">
        <v>538</v>
      </c>
      <c r="E16" s="97">
        <v>40</v>
      </c>
      <c r="F16" s="97">
        <v>110</v>
      </c>
      <c r="G16" s="98">
        <v>1</v>
      </c>
      <c r="H16" s="172"/>
      <c r="J16" s="422"/>
    </row>
    <row r="17" spans="1:8" ht="26.25" customHeight="1">
      <c r="A17" s="171">
        <v>42167</v>
      </c>
      <c r="B17" s="175" t="s">
        <v>386</v>
      </c>
      <c r="C17" s="173" t="s">
        <v>540</v>
      </c>
      <c r="D17" s="97" t="s">
        <v>541</v>
      </c>
      <c r="E17" s="97">
        <v>12</v>
      </c>
      <c r="F17" s="97">
        <v>36</v>
      </c>
      <c r="G17" s="98">
        <v>5</v>
      </c>
      <c r="H17" s="172"/>
    </row>
    <row r="18" spans="1:8" ht="26.25" customHeight="1">
      <c r="A18" s="171">
        <v>42188</v>
      </c>
      <c r="B18" s="174" t="s">
        <v>385</v>
      </c>
      <c r="C18" s="173" t="s">
        <v>382</v>
      </c>
      <c r="D18" s="97" t="s">
        <v>542</v>
      </c>
      <c r="E18" s="97">
        <v>260</v>
      </c>
      <c r="F18" s="97">
        <v>780</v>
      </c>
      <c r="G18" s="98">
        <v>3</v>
      </c>
      <c r="H18" s="172"/>
    </row>
    <row r="19" spans="1:8" ht="26.25" customHeight="1">
      <c r="A19" s="171">
        <v>42315</v>
      </c>
      <c r="B19" s="170" t="s">
        <v>384</v>
      </c>
      <c r="C19" s="169" t="s">
        <v>382</v>
      </c>
      <c r="D19" s="97" t="s">
        <v>542</v>
      </c>
      <c r="E19" s="97">
        <v>21</v>
      </c>
      <c r="F19" s="97">
        <v>88</v>
      </c>
      <c r="G19" s="98">
        <v>3</v>
      </c>
      <c r="H19" s="168" t="s">
        <v>539</v>
      </c>
    </row>
    <row r="20" spans="1:8" ht="30.75" customHeight="1">
      <c r="A20" s="171">
        <v>42325</v>
      </c>
      <c r="B20" s="170" t="s">
        <v>383</v>
      </c>
      <c r="C20" s="173" t="s">
        <v>382</v>
      </c>
      <c r="D20" s="97" t="s">
        <v>542</v>
      </c>
      <c r="E20" s="97">
        <v>43</v>
      </c>
      <c r="F20" s="97">
        <v>259</v>
      </c>
      <c r="G20" s="98">
        <v>3</v>
      </c>
      <c r="H20" s="168" t="s">
        <v>539</v>
      </c>
    </row>
    <row r="21" spans="1:8" ht="30.75" customHeight="1">
      <c r="A21" s="182">
        <v>42581</v>
      </c>
      <c r="B21" s="423" t="s">
        <v>543</v>
      </c>
      <c r="C21" s="173" t="s">
        <v>382</v>
      </c>
      <c r="D21" s="179" t="s">
        <v>542</v>
      </c>
      <c r="E21" s="179">
        <v>9</v>
      </c>
      <c r="F21" s="179">
        <v>30</v>
      </c>
      <c r="G21" s="424">
        <v>2</v>
      </c>
      <c r="H21" s="425" t="s">
        <v>544</v>
      </c>
    </row>
    <row r="22" spans="1:8" ht="26.25" customHeight="1">
      <c r="A22" s="171">
        <v>42615</v>
      </c>
      <c r="B22" s="176" t="s">
        <v>545</v>
      </c>
      <c r="C22" s="173" t="s">
        <v>382</v>
      </c>
      <c r="D22" s="179" t="s">
        <v>546</v>
      </c>
      <c r="E22" s="97">
        <v>2</v>
      </c>
      <c r="F22" s="97">
        <v>7</v>
      </c>
      <c r="G22" s="98">
        <v>5</v>
      </c>
      <c r="H22" s="172"/>
    </row>
    <row r="23" spans="1:8" ht="26.25" customHeight="1">
      <c r="A23" s="171">
        <v>42705</v>
      </c>
      <c r="B23" s="426" t="s">
        <v>547</v>
      </c>
      <c r="C23" s="173" t="s">
        <v>382</v>
      </c>
      <c r="D23" s="179" t="s">
        <v>546</v>
      </c>
      <c r="E23" s="97">
        <v>16</v>
      </c>
      <c r="F23" s="97">
        <v>62</v>
      </c>
      <c r="G23" s="98">
        <v>2</v>
      </c>
      <c r="H23" s="172"/>
    </row>
    <row r="24" spans="1:8" ht="26.25" customHeight="1">
      <c r="A24" s="171">
        <v>42721</v>
      </c>
      <c r="B24" s="176" t="s">
        <v>548</v>
      </c>
      <c r="C24" s="173" t="s">
        <v>382</v>
      </c>
      <c r="D24" s="179" t="s">
        <v>546</v>
      </c>
      <c r="E24" s="97">
        <v>20</v>
      </c>
      <c r="F24" s="97">
        <v>65</v>
      </c>
      <c r="G24" s="98">
        <v>1</v>
      </c>
      <c r="H24" s="172"/>
    </row>
    <row r="25" spans="1:8" ht="30.75" customHeight="1">
      <c r="A25" s="171">
        <v>42888</v>
      </c>
      <c r="B25" s="170" t="s">
        <v>549</v>
      </c>
      <c r="C25" s="173" t="s">
        <v>382</v>
      </c>
      <c r="D25" s="179" t="s">
        <v>546</v>
      </c>
      <c r="E25" s="97">
        <v>25</v>
      </c>
      <c r="F25" s="97">
        <v>58</v>
      </c>
      <c r="G25" s="98">
        <v>1</v>
      </c>
      <c r="H25" s="168"/>
    </row>
    <row r="26" spans="1:8" ht="30.6" customHeight="1">
      <c r="A26" s="427">
        <v>43128</v>
      </c>
      <c r="B26" s="428" t="s">
        <v>550</v>
      </c>
      <c r="C26" s="173" t="s">
        <v>551</v>
      </c>
      <c r="D26" s="429" t="s">
        <v>546</v>
      </c>
      <c r="E26" s="97">
        <v>18</v>
      </c>
      <c r="F26" s="97">
        <v>51</v>
      </c>
      <c r="G26" s="98">
        <v>2</v>
      </c>
      <c r="H26" s="168"/>
    </row>
    <row r="27" spans="1:8" ht="30.6" customHeight="1">
      <c r="A27" s="171">
        <v>43167</v>
      </c>
      <c r="B27" s="170" t="s">
        <v>552</v>
      </c>
      <c r="C27" s="173" t="s">
        <v>551</v>
      </c>
      <c r="D27" s="97" t="s">
        <v>546</v>
      </c>
      <c r="E27" s="97">
        <v>43</v>
      </c>
      <c r="F27" s="97">
        <v>120</v>
      </c>
      <c r="G27" s="97">
        <v>1</v>
      </c>
      <c r="H27" s="425" t="s">
        <v>544</v>
      </c>
    </row>
    <row r="28" spans="1:8" ht="27">
      <c r="A28" s="171">
        <v>43212</v>
      </c>
      <c r="B28" s="170" t="s">
        <v>553</v>
      </c>
      <c r="C28" s="173" t="s">
        <v>551</v>
      </c>
      <c r="D28" s="97" t="s">
        <v>546</v>
      </c>
      <c r="E28" s="429">
        <v>38</v>
      </c>
      <c r="F28" s="429">
        <v>127</v>
      </c>
      <c r="G28" s="98">
        <v>4</v>
      </c>
      <c r="H28" s="168"/>
    </row>
    <row r="29" spans="1:8" ht="27">
      <c r="A29" s="171">
        <v>43254</v>
      </c>
      <c r="B29" s="170" t="s">
        <v>554</v>
      </c>
      <c r="C29" s="173" t="s">
        <v>551</v>
      </c>
      <c r="D29" s="429" t="s">
        <v>555</v>
      </c>
      <c r="E29" s="186">
        <v>63</v>
      </c>
      <c r="F29" s="186">
        <v>173</v>
      </c>
      <c r="G29" s="97">
        <v>14</v>
      </c>
      <c r="H29" s="168"/>
    </row>
    <row r="30" spans="1:8" ht="27">
      <c r="A30" s="430">
        <v>43387</v>
      </c>
      <c r="B30" s="431" t="s">
        <v>556</v>
      </c>
      <c r="C30" s="432" t="s">
        <v>551</v>
      </c>
      <c r="D30" s="101" t="s">
        <v>546</v>
      </c>
      <c r="E30" s="101">
        <v>9</v>
      </c>
      <c r="F30" s="101">
        <v>34</v>
      </c>
      <c r="G30" s="433">
        <v>1</v>
      </c>
      <c r="H30" s="434"/>
    </row>
    <row r="31" spans="1:8">
      <c r="A31" s="435"/>
      <c r="H31" s="399" t="s">
        <v>557</v>
      </c>
    </row>
    <row r="32" spans="1:8">
      <c r="A32" s="435"/>
    </row>
    <row r="33" spans="1:1">
      <c r="A33" s="435"/>
    </row>
    <row r="34" spans="1:1">
      <c r="A34" s="435"/>
    </row>
    <row r="35" spans="1:1">
      <c r="A35" s="435"/>
    </row>
    <row r="36" spans="1:1">
      <c r="A36" s="435"/>
    </row>
    <row r="37" spans="1:1">
      <c r="A37" s="435"/>
    </row>
    <row r="38" spans="1:1">
      <c r="A38" s="435"/>
    </row>
    <row r="39" spans="1:1">
      <c r="A39" s="435"/>
    </row>
    <row r="40" spans="1:1">
      <c r="A40" s="435"/>
    </row>
    <row r="41" spans="1:1">
      <c r="A41" s="435"/>
    </row>
    <row r="42" spans="1:1">
      <c r="A42" s="435"/>
    </row>
    <row r="43" spans="1:1">
      <c r="A43" s="435"/>
    </row>
  </sheetData>
  <mergeCells count="7">
    <mergeCell ref="H3:H4"/>
    <mergeCell ref="A1:D1"/>
    <mergeCell ref="A3:A4"/>
    <mergeCell ref="B3:B4"/>
    <mergeCell ref="C3:C4"/>
    <mergeCell ref="D3:D4"/>
    <mergeCell ref="E3:G3"/>
  </mergeCells>
  <phoneticPr fontId="21"/>
  <pageMargins left="0.59055118110236227" right="0.59055118110236227" top="0.59055118110236227" bottom="0.59055118110236227" header="0.31496062992125984" footer="0.31496062992125984"/>
  <pageSetup paperSize="9" firstPageNumber="150" orientation="portrait" useFirstPageNumber="1" r:id="rId1"/>
  <headerFooter alignWithMargins="0">
    <oddHeader>&amp;L&amp;10消防および治安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BreakPreview" zoomScale="85" zoomScaleNormal="100" zoomScaleSheetLayoutView="85" workbookViewId="0">
      <selection activeCell="K4" sqref="K4"/>
    </sheetView>
  </sheetViews>
  <sheetFormatPr defaultRowHeight="13.5"/>
  <cols>
    <col min="1" max="1" width="16.25" style="166" customWidth="1"/>
    <col min="2" max="2" width="13" style="166" customWidth="1"/>
    <col min="3" max="3" width="17.125" style="166" customWidth="1"/>
    <col min="4" max="7" width="9.875" style="166" customWidth="1"/>
    <col min="8" max="8" width="18" style="166" customWidth="1"/>
    <col min="9" max="9" width="12.125" style="166" customWidth="1"/>
    <col min="10" max="10" width="8.375" style="166" customWidth="1"/>
    <col min="11" max="16384" width="9" style="166"/>
  </cols>
  <sheetData>
    <row r="1" spans="1:12" ht="27" customHeight="1">
      <c r="A1" s="803" t="s">
        <v>577</v>
      </c>
      <c r="B1" s="804"/>
      <c r="C1" s="804"/>
      <c r="D1" s="804"/>
      <c r="E1" s="804"/>
      <c r="F1" s="804"/>
      <c r="G1" s="232"/>
      <c r="H1" s="232"/>
      <c r="I1" s="232"/>
      <c r="J1" s="232"/>
    </row>
    <row r="2" spans="1:12" ht="16.5" customHeight="1">
      <c r="A2" s="773" t="s">
        <v>431</v>
      </c>
      <c r="B2" s="775" t="s">
        <v>430</v>
      </c>
      <c r="C2" s="775" t="s">
        <v>429</v>
      </c>
      <c r="D2" s="777" t="s">
        <v>428</v>
      </c>
      <c r="E2" s="777"/>
      <c r="F2" s="777"/>
      <c r="G2" s="777"/>
      <c r="H2" s="778" t="s">
        <v>427</v>
      </c>
      <c r="I2" s="779"/>
      <c r="J2" s="784" t="s">
        <v>426</v>
      </c>
    </row>
    <row r="3" spans="1:12" ht="16.5" customHeight="1">
      <c r="A3" s="774"/>
      <c r="B3" s="776"/>
      <c r="C3" s="776"/>
      <c r="D3" s="787" t="s">
        <v>425</v>
      </c>
      <c r="E3" s="788"/>
      <c r="F3" s="787" t="s">
        <v>424</v>
      </c>
      <c r="G3" s="788"/>
      <c r="H3" s="780"/>
      <c r="I3" s="781"/>
      <c r="J3" s="785"/>
    </row>
    <row r="4" spans="1:12" ht="16.5" customHeight="1">
      <c r="A4" s="805"/>
      <c r="B4" s="806"/>
      <c r="C4" s="806"/>
      <c r="D4" s="219" t="s">
        <v>423</v>
      </c>
      <c r="E4" s="219" t="s">
        <v>422</v>
      </c>
      <c r="F4" s="219" t="s">
        <v>421</v>
      </c>
      <c r="G4" s="219" t="s">
        <v>420</v>
      </c>
      <c r="H4" s="782"/>
      <c r="I4" s="783"/>
      <c r="J4" s="786"/>
    </row>
    <row r="5" spans="1:12" ht="14.1" customHeight="1">
      <c r="A5" s="764">
        <v>41417</v>
      </c>
      <c r="B5" s="767" t="s">
        <v>412</v>
      </c>
      <c r="C5" s="219"/>
      <c r="D5" s="789"/>
      <c r="E5" s="789"/>
      <c r="F5" s="789"/>
      <c r="G5" s="789"/>
      <c r="H5" s="229"/>
      <c r="I5" s="212"/>
      <c r="J5" s="221"/>
    </row>
    <row r="6" spans="1:12" ht="14.1" customHeight="1">
      <c r="A6" s="765"/>
      <c r="B6" s="768"/>
      <c r="C6" s="222"/>
      <c r="D6" s="790"/>
      <c r="E6" s="790"/>
      <c r="F6" s="790"/>
      <c r="G6" s="790"/>
      <c r="H6" s="230" t="s">
        <v>411</v>
      </c>
      <c r="I6" s="216" t="s">
        <v>572</v>
      </c>
      <c r="J6" s="223"/>
    </row>
    <row r="7" spans="1:12" ht="14.1" customHeight="1">
      <c r="A7" s="766"/>
      <c r="B7" s="768"/>
      <c r="C7" s="222"/>
      <c r="D7" s="790"/>
      <c r="E7" s="790"/>
      <c r="F7" s="790"/>
      <c r="G7" s="790"/>
      <c r="H7" s="230" t="s">
        <v>573</v>
      </c>
      <c r="I7" s="216" t="s">
        <v>574</v>
      </c>
      <c r="J7" s="223"/>
    </row>
    <row r="8" spans="1:12" ht="14.1" customHeight="1">
      <c r="A8" s="766"/>
      <c r="B8" s="768"/>
      <c r="C8" s="214"/>
      <c r="D8" s="790"/>
      <c r="E8" s="790"/>
      <c r="F8" s="790"/>
      <c r="G8" s="790"/>
      <c r="H8" s="230"/>
      <c r="I8" s="216"/>
      <c r="J8" s="217"/>
    </row>
    <row r="9" spans="1:12" ht="14.1" customHeight="1">
      <c r="A9" s="764">
        <v>41552</v>
      </c>
      <c r="B9" s="767" t="s">
        <v>575</v>
      </c>
      <c r="C9" s="219"/>
      <c r="D9" s="789"/>
      <c r="E9" s="789"/>
      <c r="F9" s="789"/>
      <c r="G9" s="789"/>
      <c r="H9" s="229"/>
      <c r="I9" s="212"/>
      <c r="J9" s="221"/>
    </row>
    <row r="10" spans="1:12" ht="14.1" customHeight="1">
      <c r="A10" s="765"/>
      <c r="B10" s="768"/>
      <c r="C10" s="222"/>
      <c r="D10" s="790"/>
      <c r="E10" s="790"/>
      <c r="F10" s="790"/>
      <c r="G10" s="790"/>
      <c r="H10" s="230" t="s">
        <v>576</v>
      </c>
      <c r="I10" s="216" t="s">
        <v>408</v>
      </c>
      <c r="J10" s="223"/>
    </row>
    <row r="11" spans="1:12" ht="14.1" customHeight="1">
      <c r="A11" s="766"/>
      <c r="B11" s="768"/>
      <c r="C11" s="222"/>
      <c r="D11" s="790"/>
      <c r="E11" s="790"/>
      <c r="F11" s="790"/>
      <c r="G11" s="790"/>
      <c r="H11" s="230" t="s">
        <v>413</v>
      </c>
      <c r="I11" s="216" t="s">
        <v>408</v>
      </c>
      <c r="J11" s="223"/>
    </row>
    <row r="12" spans="1:12" ht="14.1" customHeight="1">
      <c r="A12" s="769"/>
      <c r="B12" s="770"/>
      <c r="C12" s="224"/>
      <c r="D12" s="790"/>
      <c r="E12" s="790"/>
      <c r="F12" s="790"/>
      <c r="G12" s="790"/>
      <c r="H12" s="231"/>
      <c r="I12" s="226"/>
      <c r="J12" s="227"/>
    </row>
    <row r="13" spans="1:12" ht="14.1" customHeight="1">
      <c r="A13" s="764" t="s">
        <v>558</v>
      </c>
      <c r="B13" s="800" t="s">
        <v>418</v>
      </c>
      <c r="C13" s="210"/>
      <c r="D13" s="789"/>
      <c r="E13" s="789"/>
      <c r="F13" s="789"/>
      <c r="G13" s="789"/>
      <c r="H13" s="211"/>
      <c r="I13" s="212"/>
      <c r="J13" s="213"/>
    </row>
    <row r="14" spans="1:12" ht="14.1" customHeight="1">
      <c r="A14" s="766"/>
      <c r="B14" s="801"/>
      <c r="C14" s="214"/>
      <c r="D14" s="790"/>
      <c r="E14" s="790"/>
      <c r="F14" s="790"/>
      <c r="G14" s="790"/>
      <c r="H14" s="215" t="s">
        <v>414</v>
      </c>
      <c r="I14" s="216" t="s">
        <v>408</v>
      </c>
      <c r="J14" s="217"/>
      <c r="K14" s="191"/>
    </row>
    <row r="15" spans="1:12" ht="14.1" customHeight="1">
      <c r="A15" s="766"/>
      <c r="B15" s="801"/>
      <c r="C15" s="214"/>
      <c r="D15" s="790"/>
      <c r="E15" s="790"/>
      <c r="F15" s="790"/>
      <c r="G15" s="790"/>
      <c r="H15" s="215"/>
      <c r="I15" s="216"/>
      <c r="J15" s="217"/>
      <c r="L15" s="1"/>
    </row>
    <row r="16" spans="1:12" ht="14.1" customHeight="1">
      <c r="A16" s="766"/>
      <c r="B16" s="801"/>
      <c r="C16" s="214"/>
      <c r="D16" s="790"/>
      <c r="E16" s="790"/>
      <c r="F16" s="790"/>
      <c r="G16" s="790"/>
      <c r="H16" s="215"/>
      <c r="I16" s="218"/>
      <c r="J16" s="217"/>
    </row>
    <row r="17" spans="1:10" ht="14.1" customHeight="1">
      <c r="A17" s="802" t="s">
        <v>417</v>
      </c>
      <c r="B17" s="767" t="s">
        <v>416</v>
      </c>
      <c r="C17" s="219"/>
      <c r="D17" s="789"/>
      <c r="E17" s="789"/>
      <c r="F17" s="789"/>
      <c r="G17" s="789"/>
      <c r="H17" s="220"/>
      <c r="I17" s="212"/>
      <c r="J17" s="221"/>
    </row>
    <row r="18" spans="1:10" ht="14.1" customHeight="1">
      <c r="A18" s="765"/>
      <c r="B18" s="768"/>
      <c r="C18" s="222"/>
      <c r="D18" s="790"/>
      <c r="E18" s="790"/>
      <c r="F18" s="790"/>
      <c r="G18" s="790"/>
      <c r="H18" s="215"/>
      <c r="I18" s="216"/>
      <c r="J18" s="223"/>
    </row>
    <row r="19" spans="1:10" ht="14.1" customHeight="1">
      <c r="A19" s="766"/>
      <c r="B19" s="768"/>
      <c r="C19" s="222"/>
      <c r="D19" s="790"/>
      <c r="E19" s="790"/>
      <c r="F19" s="790"/>
      <c r="G19" s="790"/>
      <c r="H19" s="215" t="s">
        <v>414</v>
      </c>
      <c r="I19" s="216" t="s">
        <v>408</v>
      </c>
      <c r="J19" s="223"/>
    </row>
    <row r="20" spans="1:10" ht="14.1" customHeight="1">
      <c r="A20" s="766"/>
      <c r="B20" s="768"/>
      <c r="C20" s="214"/>
      <c r="D20" s="790"/>
      <c r="E20" s="790"/>
      <c r="F20" s="790"/>
      <c r="G20" s="790"/>
      <c r="H20" s="215"/>
      <c r="I20" s="216"/>
      <c r="J20" s="217"/>
    </row>
    <row r="21" spans="1:10" ht="13.5" customHeight="1">
      <c r="A21" s="764">
        <v>42195</v>
      </c>
      <c r="B21" s="767" t="s">
        <v>415</v>
      </c>
      <c r="C21" s="219"/>
      <c r="D21" s="789"/>
      <c r="E21" s="789"/>
      <c r="F21" s="789"/>
      <c r="G21" s="789"/>
      <c r="H21" s="220"/>
      <c r="I21" s="212"/>
      <c r="J21" s="221"/>
    </row>
    <row r="22" spans="1:10" ht="13.5" customHeight="1">
      <c r="A22" s="765"/>
      <c r="B22" s="768"/>
      <c r="C22" s="222"/>
      <c r="D22" s="790"/>
      <c r="E22" s="790"/>
      <c r="F22" s="790"/>
      <c r="G22" s="790"/>
      <c r="H22" s="215" t="s">
        <v>414</v>
      </c>
      <c r="I22" s="216" t="s">
        <v>408</v>
      </c>
      <c r="J22" s="223"/>
    </row>
    <row r="23" spans="1:10" ht="13.5" customHeight="1">
      <c r="A23" s="766"/>
      <c r="B23" s="768"/>
      <c r="C23" s="222"/>
      <c r="D23" s="790"/>
      <c r="E23" s="790"/>
      <c r="F23" s="790"/>
      <c r="G23" s="790"/>
      <c r="H23" s="215" t="s">
        <v>413</v>
      </c>
      <c r="I23" s="216" t="s">
        <v>408</v>
      </c>
      <c r="J23" s="223"/>
    </row>
    <row r="24" spans="1:10" ht="14.1" customHeight="1">
      <c r="A24" s="769"/>
      <c r="B24" s="770"/>
      <c r="C24" s="224"/>
      <c r="D24" s="790"/>
      <c r="E24" s="790"/>
      <c r="F24" s="790"/>
      <c r="G24" s="790"/>
      <c r="H24" s="225"/>
      <c r="I24" s="226"/>
      <c r="J24" s="227"/>
    </row>
    <row r="25" spans="1:10" ht="14.1" customHeight="1">
      <c r="A25" s="799">
        <v>42205</v>
      </c>
      <c r="B25" s="767" t="s">
        <v>412</v>
      </c>
      <c r="C25" s="228"/>
      <c r="D25" s="789"/>
      <c r="E25" s="789"/>
      <c r="F25" s="789"/>
      <c r="G25" s="789"/>
      <c r="H25" s="215"/>
      <c r="I25" s="216"/>
      <c r="J25" s="223"/>
    </row>
    <row r="26" spans="1:10" ht="14.1" customHeight="1">
      <c r="A26" s="765"/>
      <c r="B26" s="768"/>
      <c r="C26" s="222"/>
      <c r="D26" s="790"/>
      <c r="E26" s="790"/>
      <c r="F26" s="790"/>
      <c r="G26" s="790"/>
      <c r="H26" s="215" t="s">
        <v>411</v>
      </c>
      <c r="I26" s="216" t="s">
        <v>410</v>
      </c>
      <c r="J26" s="223"/>
    </row>
    <row r="27" spans="1:10" ht="14.1" customHeight="1">
      <c r="A27" s="766"/>
      <c r="B27" s="768"/>
      <c r="C27" s="222"/>
      <c r="D27" s="790"/>
      <c r="E27" s="790"/>
      <c r="F27" s="790"/>
      <c r="G27" s="790"/>
      <c r="H27" s="215" t="s">
        <v>409</v>
      </c>
      <c r="I27" s="216" t="s">
        <v>408</v>
      </c>
      <c r="J27" s="223"/>
    </row>
    <row r="28" spans="1:10" ht="14.1" customHeight="1">
      <c r="A28" s="769"/>
      <c r="B28" s="770"/>
      <c r="C28" s="224"/>
      <c r="D28" s="798"/>
      <c r="E28" s="798"/>
      <c r="F28" s="798"/>
      <c r="G28" s="798"/>
      <c r="H28" s="225"/>
      <c r="I28" s="226"/>
      <c r="J28" s="227"/>
    </row>
    <row r="29" spans="1:10" ht="14.25">
      <c r="A29" s="764">
        <v>42222</v>
      </c>
      <c r="B29" s="767" t="s">
        <v>407</v>
      </c>
      <c r="C29" s="219"/>
      <c r="D29" s="789"/>
      <c r="E29" s="789">
        <v>1</v>
      </c>
      <c r="F29" s="789"/>
      <c r="G29" s="789"/>
      <c r="H29" s="220"/>
      <c r="I29" s="212"/>
      <c r="J29" s="221"/>
    </row>
    <row r="30" spans="1:10" ht="14.25">
      <c r="A30" s="765"/>
      <c r="B30" s="768"/>
      <c r="C30" s="222"/>
      <c r="D30" s="790"/>
      <c r="E30" s="790"/>
      <c r="F30" s="790"/>
      <c r="G30" s="790"/>
      <c r="H30" s="215"/>
      <c r="I30" s="216"/>
      <c r="J30" s="223"/>
    </row>
    <row r="31" spans="1:10" ht="14.25">
      <c r="A31" s="766"/>
      <c r="B31" s="768"/>
      <c r="C31" s="214"/>
      <c r="D31" s="790"/>
      <c r="E31" s="790"/>
      <c r="F31" s="790"/>
      <c r="G31" s="790"/>
      <c r="H31" s="215"/>
      <c r="I31" s="216"/>
      <c r="J31" s="217"/>
    </row>
    <row r="32" spans="1:10" ht="14.25">
      <c r="A32" s="791"/>
      <c r="B32" s="792"/>
      <c r="C32" s="233"/>
      <c r="D32" s="793"/>
      <c r="E32" s="793"/>
      <c r="F32" s="793"/>
      <c r="G32" s="793"/>
      <c r="H32" s="234"/>
      <c r="I32" s="235"/>
      <c r="J32" s="236"/>
    </row>
    <row r="33" spans="1:12" ht="14.25">
      <c r="A33" s="242"/>
      <c r="B33" s="243"/>
      <c r="C33" s="244"/>
      <c r="D33" s="245"/>
      <c r="E33" s="245"/>
      <c r="F33" s="245"/>
      <c r="G33" s="245"/>
      <c r="H33" s="246"/>
      <c r="I33" s="247"/>
      <c r="J33" s="248"/>
    </row>
    <row r="34" spans="1:12" ht="13.5" customHeight="1">
      <c r="A34" s="771" t="s">
        <v>578</v>
      </c>
      <c r="B34" s="771"/>
      <c r="C34" s="771"/>
      <c r="D34" s="771"/>
      <c r="E34" s="771"/>
      <c r="F34" s="771"/>
      <c r="G34" s="771"/>
      <c r="H34" s="771"/>
      <c r="I34" s="771"/>
      <c r="J34" s="771"/>
      <c r="K34" s="237"/>
      <c r="L34" s="237"/>
    </row>
    <row r="35" spans="1:12" ht="13.5" customHeight="1">
      <c r="A35" s="772"/>
      <c r="B35" s="772"/>
      <c r="C35" s="772"/>
      <c r="D35" s="772"/>
      <c r="E35" s="772"/>
      <c r="F35" s="772"/>
      <c r="G35" s="772"/>
      <c r="H35" s="772"/>
      <c r="I35" s="772"/>
      <c r="J35" s="772"/>
      <c r="K35" s="237"/>
      <c r="L35" s="237"/>
    </row>
    <row r="36" spans="1:12" ht="16.5" customHeight="1">
      <c r="A36" s="773" t="s">
        <v>431</v>
      </c>
      <c r="B36" s="775" t="s">
        <v>430</v>
      </c>
      <c r="C36" s="775" t="s">
        <v>429</v>
      </c>
      <c r="D36" s="777" t="s">
        <v>428</v>
      </c>
      <c r="E36" s="777"/>
      <c r="F36" s="777"/>
      <c r="G36" s="777"/>
      <c r="H36" s="778" t="s">
        <v>427</v>
      </c>
      <c r="I36" s="779"/>
      <c r="J36" s="784" t="s">
        <v>426</v>
      </c>
    </row>
    <row r="37" spans="1:12" ht="16.5" customHeight="1">
      <c r="A37" s="774"/>
      <c r="B37" s="776"/>
      <c r="C37" s="776"/>
      <c r="D37" s="787" t="s">
        <v>425</v>
      </c>
      <c r="E37" s="788"/>
      <c r="F37" s="787" t="s">
        <v>424</v>
      </c>
      <c r="G37" s="788"/>
      <c r="H37" s="780"/>
      <c r="I37" s="781"/>
      <c r="J37" s="785"/>
    </row>
    <row r="38" spans="1:12" ht="16.5" customHeight="1">
      <c r="A38" s="774"/>
      <c r="B38" s="776"/>
      <c r="C38" s="776"/>
      <c r="D38" s="249" t="s">
        <v>423</v>
      </c>
      <c r="E38" s="249" t="s">
        <v>422</v>
      </c>
      <c r="F38" s="249" t="s">
        <v>421</v>
      </c>
      <c r="G38" s="249" t="s">
        <v>420</v>
      </c>
      <c r="H38" s="782"/>
      <c r="I38" s="783"/>
      <c r="J38" s="786"/>
    </row>
    <row r="39" spans="1:12" ht="14.25">
      <c r="A39" s="799">
        <v>42469</v>
      </c>
      <c r="B39" s="768" t="s">
        <v>412</v>
      </c>
      <c r="C39" s="790"/>
      <c r="D39" s="790"/>
      <c r="E39" s="790"/>
      <c r="F39" s="790"/>
      <c r="G39" s="790"/>
      <c r="H39" s="215"/>
      <c r="I39" s="216"/>
      <c r="J39" s="223"/>
    </row>
    <row r="40" spans="1:12" ht="14.25">
      <c r="A40" s="765"/>
      <c r="B40" s="768"/>
      <c r="C40" s="790"/>
      <c r="D40" s="790"/>
      <c r="E40" s="790"/>
      <c r="F40" s="790"/>
      <c r="G40" s="790"/>
      <c r="H40" s="215" t="s">
        <v>411</v>
      </c>
      <c r="I40" s="216" t="s">
        <v>408</v>
      </c>
      <c r="J40" s="223"/>
    </row>
    <row r="41" spans="1:12" ht="14.25">
      <c r="A41" s="766"/>
      <c r="B41" s="768"/>
      <c r="C41" s="790"/>
      <c r="D41" s="790"/>
      <c r="E41" s="790"/>
      <c r="F41" s="790"/>
      <c r="G41" s="790"/>
      <c r="H41" s="215"/>
      <c r="I41" s="216"/>
      <c r="J41" s="217"/>
    </row>
    <row r="42" spans="1:12" ht="14.25">
      <c r="A42" s="769"/>
      <c r="B42" s="770"/>
      <c r="C42" s="798"/>
      <c r="D42" s="798"/>
      <c r="E42" s="798"/>
      <c r="F42" s="798"/>
      <c r="G42" s="798"/>
      <c r="H42" s="225"/>
      <c r="I42" s="226"/>
      <c r="J42" s="227"/>
    </row>
    <row r="43" spans="1:12" ht="14.25">
      <c r="A43" s="764">
        <v>42905</v>
      </c>
      <c r="B43" s="767" t="s">
        <v>412</v>
      </c>
      <c r="C43" s="789"/>
      <c r="D43" s="789"/>
      <c r="E43" s="789"/>
      <c r="F43" s="789"/>
      <c r="G43" s="789"/>
      <c r="H43" s="220"/>
      <c r="I43" s="212"/>
      <c r="J43" s="221"/>
    </row>
    <row r="44" spans="1:12" ht="14.25">
      <c r="A44" s="765"/>
      <c r="B44" s="768"/>
      <c r="C44" s="790"/>
      <c r="D44" s="790"/>
      <c r="E44" s="790"/>
      <c r="F44" s="790"/>
      <c r="G44" s="790"/>
      <c r="H44" s="215" t="s">
        <v>411</v>
      </c>
      <c r="I44" s="216" t="s">
        <v>559</v>
      </c>
      <c r="J44" s="223"/>
    </row>
    <row r="45" spans="1:12" ht="14.25">
      <c r="A45" s="766"/>
      <c r="B45" s="768"/>
      <c r="C45" s="790"/>
      <c r="D45" s="790"/>
      <c r="E45" s="790"/>
      <c r="F45" s="790"/>
      <c r="G45" s="790"/>
      <c r="H45" s="215"/>
      <c r="I45" s="216"/>
      <c r="J45" s="223"/>
    </row>
    <row r="46" spans="1:12" ht="14.25">
      <c r="A46" s="769"/>
      <c r="B46" s="770"/>
      <c r="C46" s="798"/>
      <c r="D46" s="798"/>
      <c r="E46" s="798"/>
      <c r="F46" s="798"/>
      <c r="G46" s="798"/>
      <c r="H46" s="225"/>
      <c r="I46" s="226"/>
      <c r="J46" s="227"/>
    </row>
    <row r="47" spans="1:12" ht="14.25">
      <c r="A47" s="764">
        <v>43282</v>
      </c>
      <c r="B47" s="767" t="s">
        <v>560</v>
      </c>
      <c r="C47" s="789"/>
      <c r="D47" s="789"/>
      <c r="E47" s="789"/>
      <c r="F47" s="789"/>
      <c r="G47" s="789"/>
      <c r="H47" s="220"/>
      <c r="I47" s="212"/>
      <c r="J47" s="221"/>
    </row>
    <row r="48" spans="1:12" ht="14.25">
      <c r="A48" s="765"/>
      <c r="B48" s="768"/>
      <c r="C48" s="790"/>
      <c r="D48" s="790"/>
      <c r="E48" s="790"/>
      <c r="F48" s="790"/>
      <c r="G48" s="790"/>
      <c r="H48" s="215" t="s">
        <v>561</v>
      </c>
      <c r="I48" s="216" t="s">
        <v>408</v>
      </c>
      <c r="J48" s="223"/>
    </row>
    <row r="49" spans="1:11" ht="14.25">
      <c r="A49" s="766"/>
      <c r="B49" s="768"/>
      <c r="C49" s="790"/>
      <c r="D49" s="790"/>
      <c r="E49" s="790"/>
      <c r="F49" s="790"/>
      <c r="G49" s="790"/>
      <c r="H49" s="215"/>
      <c r="I49" s="216"/>
      <c r="J49" s="223"/>
    </row>
    <row r="50" spans="1:11" ht="14.25">
      <c r="A50" s="769"/>
      <c r="B50" s="770"/>
      <c r="C50" s="798"/>
      <c r="D50" s="798"/>
      <c r="E50" s="798"/>
      <c r="F50" s="798"/>
      <c r="G50" s="798"/>
      <c r="H50" s="225"/>
      <c r="I50" s="226"/>
      <c r="J50" s="227"/>
    </row>
    <row r="51" spans="1:11" ht="14.25">
      <c r="A51" s="764">
        <v>43372</v>
      </c>
      <c r="B51" s="767" t="s">
        <v>562</v>
      </c>
      <c r="C51" s="789"/>
      <c r="D51" s="789"/>
      <c r="E51" s="789">
        <v>2</v>
      </c>
      <c r="F51" s="789"/>
      <c r="G51" s="789"/>
      <c r="H51" s="220" t="s">
        <v>563</v>
      </c>
      <c r="I51" s="212" t="s">
        <v>564</v>
      </c>
      <c r="J51" s="221"/>
    </row>
    <row r="52" spans="1:11" ht="14.25">
      <c r="A52" s="766"/>
      <c r="B52" s="768"/>
      <c r="C52" s="790"/>
      <c r="D52" s="790"/>
      <c r="E52" s="790"/>
      <c r="F52" s="790"/>
      <c r="G52" s="790"/>
      <c r="H52" s="215" t="s">
        <v>565</v>
      </c>
      <c r="I52" s="216" t="s">
        <v>566</v>
      </c>
      <c r="J52" s="223"/>
    </row>
    <row r="53" spans="1:11" ht="14.25">
      <c r="A53" s="766"/>
      <c r="B53" s="768"/>
      <c r="C53" s="790"/>
      <c r="D53" s="790"/>
      <c r="E53" s="790"/>
      <c r="F53" s="790"/>
      <c r="G53" s="790"/>
      <c r="H53" s="215" t="s">
        <v>414</v>
      </c>
      <c r="I53" s="216" t="s">
        <v>419</v>
      </c>
      <c r="J53" s="217"/>
    </row>
    <row r="54" spans="1:11" ht="14.25">
      <c r="A54" s="766"/>
      <c r="B54" s="770"/>
      <c r="C54" s="798"/>
      <c r="D54" s="798"/>
      <c r="E54" s="798"/>
      <c r="F54" s="798"/>
      <c r="G54" s="798"/>
      <c r="H54" s="215"/>
      <c r="I54" s="216"/>
      <c r="J54" s="217"/>
    </row>
    <row r="55" spans="1:11" ht="14.25">
      <c r="A55" s="764">
        <v>43377</v>
      </c>
      <c r="B55" s="767" t="s">
        <v>567</v>
      </c>
      <c r="C55" s="789"/>
      <c r="D55" s="789"/>
      <c r="E55" s="789"/>
      <c r="F55" s="789"/>
      <c r="G55" s="789"/>
      <c r="H55" s="220" t="s">
        <v>568</v>
      </c>
      <c r="I55" s="212" t="s">
        <v>408</v>
      </c>
      <c r="J55" s="221"/>
    </row>
    <row r="56" spans="1:11" ht="14.25">
      <c r="A56" s="765"/>
      <c r="B56" s="768"/>
      <c r="C56" s="790"/>
      <c r="D56" s="790"/>
      <c r="E56" s="790"/>
      <c r="F56" s="790"/>
      <c r="G56" s="790"/>
      <c r="H56" s="215"/>
      <c r="I56" s="216"/>
      <c r="J56" s="223"/>
    </row>
    <row r="57" spans="1:11" ht="14.25">
      <c r="A57" s="766"/>
      <c r="B57" s="768"/>
      <c r="C57" s="790"/>
      <c r="D57" s="790"/>
      <c r="E57" s="790"/>
      <c r="F57" s="790"/>
      <c r="G57" s="790"/>
      <c r="H57" s="215"/>
      <c r="I57" s="216"/>
      <c r="J57" s="223"/>
    </row>
    <row r="58" spans="1:11" ht="14.25">
      <c r="A58" s="766"/>
      <c r="B58" s="768"/>
      <c r="C58" s="798"/>
      <c r="D58" s="798"/>
      <c r="E58" s="798"/>
      <c r="F58" s="798"/>
      <c r="G58" s="798"/>
      <c r="H58" s="215"/>
      <c r="I58" s="216"/>
      <c r="J58" s="217"/>
    </row>
    <row r="59" spans="1:11" ht="14.25">
      <c r="A59" s="764">
        <v>43378</v>
      </c>
      <c r="B59" s="767" t="s">
        <v>412</v>
      </c>
      <c r="C59" s="789"/>
      <c r="D59" s="789"/>
      <c r="E59" s="789"/>
      <c r="F59" s="789"/>
      <c r="G59" s="789"/>
      <c r="H59" s="220"/>
      <c r="I59" s="212"/>
      <c r="J59" s="221"/>
    </row>
    <row r="60" spans="1:11" ht="14.25">
      <c r="A60" s="765"/>
      <c r="B60" s="768"/>
      <c r="C60" s="790"/>
      <c r="D60" s="790"/>
      <c r="E60" s="790"/>
      <c r="F60" s="790"/>
      <c r="G60" s="790"/>
      <c r="H60" s="215" t="s">
        <v>411</v>
      </c>
      <c r="I60" s="216" t="s">
        <v>408</v>
      </c>
      <c r="J60" s="223"/>
      <c r="K60" s="185"/>
    </row>
    <row r="61" spans="1:11" ht="14.25">
      <c r="A61" s="766"/>
      <c r="B61" s="768"/>
      <c r="C61" s="790"/>
      <c r="D61" s="790"/>
      <c r="E61" s="790"/>
      <c r="F61" s="790"/>
      <c r="G61" s="790"/>
      <c r="H61" s="215"/>
      <c r="I61" s="216"/>
      <c r="J61" s="223"/>
      <c r="K61" s="185"/>
    </row>
    <row r="62" spans="1:11" ht="14.25">
      <c r="A62" s="791"/>
      <c r="B62" s="792"/>
      <c r="C62" s="793"/>
      <c r="D62" s="793"/>
      <c r="E62" s="793"/>
      <c r="F62" s="793"/>
      <c r="G62" s="793"/>
      <c r="H62" s="234"/>
      <c r="I62" s="235"/>
      <c r="J62" s="236"/>
      <c r="K62" s="185"/>
    </row>
    <row r="63" spans="1:11" ht="14.25">
      <c r="A63" s="794"/>
      <c r="B63" s="796"/>
      <c r="C63" s="797"/>
      <c r="D63" s="797"/>
      <c r="E63" s="797"/>
      <c r="F63" s="797"/>
      <c r="G63" s="797"/>
      <c r="H63" s="238"/>
      <c r="I63" s="239"/>
      <c r="J63" s="240"/>
      <c r="K63" s="185"/>
    </row>
    <row r="64" spans="1:11" ht="14.25">
      <c r="A64" s="795"/>
      <c r="B64" s="796"/>
      <c r="C64" s="797"/>
      <c r="D64" s="797"/>
      <c r="E64" s="797"/>
      <c r="F64" s="797"/>
      <c r="G64" s="797"/>
      <c r="H64" s="238"/>
      <c r="I64" s="239"/>
      <c r="J64" s="240"/>
      <c r="K64" s="185"/>
    </row>
    <row r="65" spans="1:11" ht="14.25">
      <c r="A65" s="795"/>
      <c r="B65" s="796"/>
      <c r="C65" s="797"/>
      <c r="D65" s="797"/>
      <c r="E65" s="797"/>
      <c r="F65" s="797"/>
      <c r="G65" s="797"/>
      <c r="H65" s="238"/>
      <c r="I65" s="239"/>
      <c r="J65" s="240"/>
      <c r="K65" s="185"/>
    </row>
    <row r="66" spans="1:11" ht="14.25">
      <c r="A66" s="795"/>
      <c r="B66" s="796"/>
      <c r="C66" s="797"/>
      <c r="D66" s="797"/>
      <c r="E66" s="797"/>
      <c r="F66" s="797"/>
      <c r="G66" s="797"/>
      <c r="H66" s="238"/>
      <c r="I66" s="239"/>
      <c r="J66" s="241"/>
      <c r="K66" s="185"/>
    </row>
    <row r="67" spans="1:11" ht="14.25">
      <c r="A67" s="794"/>
      <c r="B67" s="796"/>
      <c r="C67" s="797"/>
      <c r="D67" s="797"/>
      <c r="E67" s="797"/>
      <c r="F67" s="797"/>
      <c r="G67" s="797"/>
      <c r="H67" s="238"/>
      <c r="I67" s="239"/>
      <c r="J67" s="240"/>
      <c r="K67" s="185"/>
    </row>
    <row r="68" spans="1:11" ht="14.25">
      <c r="A68" s="794"/>
      <c r="B68" s="796"/>
      <c r="C68" s="797"/>
      <c r="D68" s="797"/>
      <c r="E68" s="797"/>
      <c r="F68" s="797"/>
      <c r="G68" s="797"/>
      <c r="H68" s="238"/>
      <c r="I68" s="239"/>
      <c r="J68" s="240"/>
    </row>
    <row r="69" spans="1:11" ht="14.25">
      <c r="A69" s="795"/>
      <c r="B69" s="796"/>
      <c r="C69" s="797"/>
      <c r="D69" s="797"/>
      <c r="E69" s="797"/>
      <c r="F69" s="797"/>
      <c r="G69" s="797"/>
      <c r="H69" s="238"/>
      <c r="I69" s="239"/>
      <c r="J69" s="240"/>
    </row>
    <row r="70" spans="1:11" ht="14.25">
      <c r="A70" s="795"/>
      <c r="B70" s="796"/>
      <c r="C70" s="797"/>
      <c r="D70" s="797"/>
      <c r="E70" s="797"/>
      <c r="F70" s="797"/>
      <c r="G70" s="797"/>
      <c r="H70" s="238"/>
      <c r="I70" s="239"/>
      <c r="J70" s="241"/>
    </row>
  </sheetData>
  <mergeCells count="116">
    <mergeCell ref="A1:F1"/>
    <mergeCell ref="A2:A4"/>
    <mergeCell ref="B2:B4"/>
    <mergeCell ref="C2:C4"/>
    <mergeCell ref="D2:G2"/>
    <mergeCell ref="H2:I4"/>
    <mergeCell ref="J2:J4"/>
    <mergeCell ref="D3:E3"/>
    <mergeCell ref="F3:G3"/>
    <mergeCell ref="A21:A24"/>
    <mergeCell ref="B21:B24"/>
    <mergeCell ref="D21:D24"/>
    <mergeCell ref="E21:E24"/>
    <mergeCell ref="F21:F24"/>
    <mergeCell ref="G21:G24"/>
    <mergeCell ref="A13:A16"/>
    <mergeCell ref="B13:B16"/>
    <mergeCell ref="D13:D16"/>
    <mergeCell ref="E13:E16"/>
    <mergeCell ref="F13:F16"/>
    <mergeCell ref="G13:G16"/>
    <mergeCell ref="A17:A20"/>
    <mergeCell ref="B17:B20"/>
    <mergeCell ref="D17:D20"/>
    <mergeCell ref="E17:E20"/>
    <mergeCell ref="F17:F20"/>
    <mergeCell ref="G17:G20"/>
    <mergeCell ref="E29:E32"/>
    <mergeCell ref="F29:F32"/>
    <mergeCell ref="G29:G32"/>
    <mergeCell ref="A25:A28"/>
    <mergeCell ref="B25:B28"/>
    <mergeCell ref="D25:D28"/>
    <mergeCell ref="E25:E28"/>
    <mergeCell ref="F25:F28"/>
    <mergeCell ref="G25:G28"/>
    <mergeCell ref="G39:G42"/>
    <mergeCell ref="A43:A46"/>
    <mergeCell ref="B43:B46"/>
    <mergeCell ref="C43:C46"/>
    <mergeCell ref="D43:D46"/>
    <mergeCell ref="E43:E46"/>
    <mergeCell ref="F43:F46"/>
    <mergeCell ref="G43:G46"/>
    <mergeCell ref="A39:A42"/>
    <mergeCell ref="B39:B42"/>
    <mergeCell ref="C39:C42"/>
    <mergeCell ref="D39:D42"/>
    <mergeCell ref="E39:E42"/>
    <mergeCell ref="F39:F42"/>
    <mergeCell ref="A51:A54"/>
    <mergeCell ref="B51:B54"/>
    <mergeCell ref="C51:C54"/>
    <mergeCell ref="D51:D54"/>
    <mergeCell ref="E51:E54"/>
    <mergeCell ref="F51:F54"/>
    <mergeCell ref="G51:G54"/>
    <mergeCell ref="A47:A50"/>
    <mergeCell ref="B47:B50"/>
    <mergeCell ref="C47:C50"/>
    <mergeCell ref="D47:D50"/>
    <mergeCell ref="E47:E50"/>
    <mergeCell ref="F47:F50"/>
    <mergeCell ref="G47:G50"/>
    <mergeCell ref="G55:G58"/>
    <mergeCell ref="A59:A62"/>
    <mergeCell ref="B59:B62"/>
    <mergeCell ref="C59:C62"/>
    <mergeCell ref="D59:D62"/>
    <mergeCell ref="E59:E62"/>
    <mergeCell ref="F59:F62"/>
    <mergeCell ref="G59:G62"/>
    <mergeCell ref="A55:A58"/>
    <mergeCell ref="B55:B58"/>
    <mergeCell ref="C55:C58"/>
    <mergeCell ref="D55:D58"/>
    <mergeCell ref="E55:E58"/>
    <mergeCell ref="F55:F58"/>
    <mergeCell ref="A67:A70"/>
    <mergeCell ref="B67:B70"/>
    <mergeCell ref="C67:C70"/>
    <mergeCell ref="D67:D70"/>
    <mergeCell ref="E67:E70"/>
    <mergeCell ref="F67:F70"/>
    <mergeCell ref="G67:G70"/>
    <mergeCell ref="A63:A66"/>
    <mergeCell ref="B63:B66"/>
    <mergeCell ref="C63:C66"/>
    <mergeCell ref="D63:D66"/>
    <mergeCell ref="E63:E66"/>
    <mergeCell ref="F63:F66"/>
    <mergeCell ref="G63:G66"/>
    <mergeCell ref="A5:A8"/>
    <mergeCell ref="B5:B8"/>
    <mergeCell ref="A9:A12"/>
    <mergeCell ref="B9:B12"/>
    <mergeCell ref="A34:J35"/>
    <mergeCell ref="A36:A38"/>
    <mergeCell ref="B36:B38"/>
    <mergeCell ref="C36:C38"/>
    <mergeCell ref="D36:G36"/>
    <mergeCell ref="H36:I38"/>
    <mergeCell ref="J36:J38"/>
    <mergeCell ref="D37:E37"/>
    <mergeCell ref="F37:G37"/>
    <mergeCell ref="D9:D12"/>
    <mergeCell ref="D5:D8"/>
    <mergeCell ref="E5:E8"/>
    <mergeCell ref="E9:E12"/>
    <mergeCell ref="G5:G8"/>
    <mergeCell ref="F5:F8"/>
    <mergeCell ref="F9:F12"/>
    <mergeCell ref="G9:G12"/>
    <mergeCell ref="A29:A32"/>
    <mergeCell ref="B29:B32"/>
    <mergeCell ref="D29:D32"/>
  </mergeCells>
  <phoneticPr fontId="21"/>
  <pageMargins left="0.55118110236220474" right="0.47244094488188981" top="0.59055118110236227" bottom="0.35433070866141736" header="0.31496062992125984" footer="0.19685039370078741"/>
  <pageSetup paperSize="9" firstPageNumber="151" orientation="landscape" useFirstPageNumber="1" r:id="rId1"/>
  <headerFooter differentOddEven="1" alignWithMargins="0">
    <oddHeader>&amp;R&amp;10消防および治安</oddHeader>
    <oddFooter>&amp;C－&amp;P－</oddFooter>
    <evenHeader>&amp;L&amp;10消防および治安</evenHeader>
    <evenFooter>&amp;C－&amp;P－</evenFooter>
  </headerFooter>
  <rowBreaks count="1" manualBreakCount="1">
    <brk id="3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K4" sqref="K4"/>
    </sheetView>
  </sheetViews>
  <sheetFormatPr defaultColWidth="11" defaultRowHeight="14.25"/>
  <cols>
    <col min="1" max="1" width="0.875" style="436" customWidth="1"/>
    <col min="2" max="2" width="6.5" style="436" customWidth="1"/>
    <col min="3" max="3" width="6.25" style="436" customWidth="1"/>
    <col min="4" max="9" width="11.625" style="436" customWidth="1"/>
    <col min="10" max="16384" width="11" style="436"/>
  </cols>
  <sheetData>
    <row r="1" spans="1:9" ht="27" customHeight="1">
      <c r="A1" s="260" t="s">
        <v>447</v>
      </c>
    </row>
    <row r="2" spans="1:9" ht="15" customHeight="1">
      <c r="I2" s="437"/>
    </row>
    <row r="3" spans="1:9" ht="27" customHeight="1">
      <c r="B3" s="466" t="s">
        <v>448</v>
      </c>
      <c r="C3" s="467"/>
      <c r="D3" s="462" t="s">
        <v>449</v>
      </c>
      <c r="E3" s="462" t="s">
        <v>450</v>
      </c>
      <c r="F3" s="462" t="s">
        <v>231</v>
      </c>
      <c r="G3" s="462" t="s">
        <v>2</v>
      </c>
      <c r="H3" s="462" t="s">
        <v>0</v>
      </c>
      <c r="I3" s="438" t="s">
        <v>27</v>
      </c>
    </row>
    <row r="4" spans="1:9" ht="17.25" customHeight="1">
      <c r="B4" s="464" t="s">
        <v>232</v>
      </c>
      <c r="C4" s="465"/>
      <c r="D4" s="463"/>
      <c r="E4" s="463"/>
      <c r="F4" s="463"/>
      <c r="G4" s="463"/>
      <c r="H4" s="463"/>
      <c r="I4" s="439" t="s">
        <v>451</v>
      </c>
    </row>
    <row r="5" spans="1:9" ht="36.75" customHeight="1">
      <c r="B5" s="460" t="s">
        <v>452</v>
      </c>
      <c r="C5" s="461"/>
      <c r="D5" s="81">
        <f t="shared" ref="D5:D17" si="0">SUM(E5:H5)</f>
        <v>13</v>
      </c>
      <c r="E5" s="81">
        <v>3</v>
      </c>
      <c r="F5" s="81" t="s">
        <v>1</v>
      </c>
      <c r="G5" s="81">
        <v>7</v>
      </c>
      <c r="H5" s="81">
        <v>3</v>
      </c>
      <c r="I5" s="82">
        <v>20621</v>
      </c>
    </row>
    <row r="6" spans="1:9" ht="36.75" customHeight="1">
      <c r="B6" s="460" t="s">
        <v>453</v>
      </c>
      <c r="C6" s="461"/>
      <c r="D6" s="81">
        <f t="shared" si="0"/>
        <v>25</v>
      </c>
      <c r="E6" s="81">
        <v>4</v>
      </c>
      <c r="F6" s="81">
        <v>6</v>
      </c>
      <c r="G6" s="81">
        <v>3</v>
      </c>
      <c r="H6" s="81">
        <v>12</v>
      </c>
      <c r="I6" s="82">
        <v>12831</v>
      </c>
    </row>
    <row r="7" spans="1:9" ht="36.75" customHeight="1">
      <c r="B7" s="460" t="s">
        <v>160</v>
      </c>
      <c r="C7" s="461"/>
      <c r="D7" s="440">
        <f t="shared" si="0"/>
        <v>26</v>
      </c>
      <c r="E7" s="79">
        <v>6</v>
      </c>
      <c r="F7" s="79">
        <v>6</v>
      </c>
      <c r="G7" s="79">
        <v>1</v>
      </c>
      <c r="H7" s="79">
        <v>13</v>
      </c>
      <c r="I7" s="80">
        <v>11298</v>
      </c>
    </row>
    <row r="8" spans="1:9" ht="36.75" customHeight="1">
      <c r="B8" s="460" t="s">
        <v>120</v>
      </c>
      <c r="C8" s="461"/>
      <c r="D8" s="81">
        <f t="shared" si="0"/>
        <v>19</v>
      </c>
      <c r="E8" s="440">
        <v>9</v>
      </c>
      <c r="F8" s="440" t="s">
        <v>1</v>
      </c>
      <c r="G8" s="440">
        <v>1</v>
      </c>
      <c r="H8" s="440">
        <v>9</v>
      </c>
      <c r="I8" s="441">
        <v>5532</v>
      </c>
    </row>
    <row r="9" spans="1:9" ht="36.75" customHeight="1">
      <c r="B9" s="460" t="s">
        <v>118</v>
      </c>
      <c r="C9" s="461"/>
      <c r="D9" s="81">
        <f t="shared" si="0"/>
        <v>9</v>
      </c>
      <c r="E9" s="81">
        <v>4</v>
      </c>
      <c r="F9" s="81">
        <v>0</v>
      </c>
      <c r="G9" s="81">
        <v>2</v>
      </c>
      <c r="H9" s="81">
        <v>3</v>
      </c>
      <c r="I9" s="82">
        <v>10169</v>
      </c>
    </row>
    <row r="10" spans="1:9" ht="36.75" customHeight="1">
      <c r="B10" s="460" t="s">
        <v>119</v>
      </c>
      <c r="C10" s="461"/>
      <c r="D10" s="81">
        <f t="shared" si="0"/>
        <v>7</v>
      </c>
      <c r="E10" s="81">
        <v>2</v>
      </c>
      <c r="F10" s="81">
        <v>0</v>
      </c>
      <c r="G10" s="81">
        <v>3</v>
      </c>
      <c r="H10" s="81">
        <v>2</v>
      </c>
      <c r="I10" s="82">
        <v>15355</v>
      </c>
    </row>
    <row r="11" spans="1:9" ht="36.75" customHeight="1">
      <c r="B11" s="460" t="s">
        <v>161</v>
      </c>
      <c r="C11" s="461"/>
      <c r="D11" s="440">
        <f t="shared" si="0"/>
        <v>7</v>
      </c>
      <c r="E11" s="81">
        <v>4</v>
      </c>
      <c r="F11" s="81">
        <v>0</v>
      </c>
      <c r="G11" s="81">
        <v>2</v>
      </c>
      <c r="H11" s="81">
        <v>1</v>
      </c>
      <c r="I11" s="441">
        <v>35819</v>
      </c>
    </row>
    <row r="12" spans="1:9" ht="36.75" customHeight="1">
      <c r="B12" s="460" t="s">
        <v>162</v>
      </c>
      <c r="C12" s="461"/>
      <c r="D12" s="81">
        <f t="shared" si="0"/>
        <v>18</v>
      </c>
      <c r="E12" s="79">
        <v>10</v>
      </c>
      <c r="F12" s="79">
        <v>2</v>
      </c>
      <c r="G12" s="79">
        <v>3</v>
      </c>
      <c r="H12" s="79">
        <v>3</v>
      </c>
      <c r="I12" s="82">
        <v>10480</v>
      </c>
    </row>
    <row r="13" spans="1:9" ht="36.75" customHeight="1">
      <c r="B13" s="460" t="s">
        <v>163</v>
      </c>
      <c r="C13" s="461"/>
      <c r="D13" s="81">
        <f t="shared" si="0"/>
        <v>8</v>
      </c>
      <c r="E13" s="81">
        <v>5</v>
      </c>
      <c r="F13" s="81">
        <v>0</v>
      </c>
      <c r="G13" s="81">
        <v>1</v>
      </c>
      <c r="H13" s="81">
        <v>2</v>
      </c>
      <c r="I13" s="82">
        <v>789</v>
      </c>
    </row>
    <row r="14" spans="1:9" ht="36.75" customHeight="1">
      <c r="B14" s="460" t="s">
        <v>164</v>
      </c>
      <c r="C14" s="461"/>
      <c r="D14" s="81">
        <f t="shared" si="0"/>
        <v>10</v>
      </c>
      <c r="E14" s="81">
        <v>4</v>
      </c>
      <c r="F14" s="81">
        <v>0</v>
      </c>
      <c r="G14" s="81">
        <v>2</v>
      </c>
      <c r="H14" s="81">
        <v>4</v>
      </c>
      <c r="I14" s="82">
        <v>274</v>
      </c>
    </row>
    <row r="15" spans="1:9" ht="36.75" customHeight="1">
      <c r="B15" s="460" t="s">
        <v>165</v>
      </c>
      <c r="C15" s="461"/>
      <c r="D15" s="79">
        <f t="shared" si="0"/>
        <v>30</v>
      </c>
      <c r="E15" s="79">
        <v>15</v>
      </c>
      <c r="F15" s="79">
        <v>1</v>
      </c>
      <c r="G15" s="79">
        <v>5</v>
      </c>
      <c r="H15" s="79">
        <v>9</v>
      </c>
      <c r="I15" s="80">
        <v>6115</v>
      </c>
    </row>
    <row r="16" spans="1:9" ht="36.75" customHeight="1">
      <c r="B16" s="460" t="s">
        <v>166</v>
      </c>
      <c r="C16" s="461"/>
      <c r="D16" s="81">
        <f t="shared" si="0"/>
        <v>17</v>
      </c>
      <c r="E16" s="81">
        <v>10</v>
      </c>
      <c r="F16" s="81">
        <v>0</v>
      </c>
      <c r="G16" s="81">
        <v>2</v>
      </c>
      <c r="H16" s="81">
        <v>5</v>
      </c>
      <c r="I16" s="82">
        <v>8126</v>
      </c>
    </row>
    <row r="17" spans="2:13" ht="36.75" customHeight="1">
      <c r="B17" s="460" t="s">
        <v>195</v>
      </c>
      <c r="C17" s="461"/>
      <c r="D17" s="81">
        <f t="shared" si="0"/>
        <v>20</v>
      </c>
      <c r="E17" s="81">
        <v>14</v>
      </c>
      <c r="F17" s="81">
        <v>0</v>
      </c>
      <c r="G17" s="81">
        <v>1</v>
      </c>
      <c r="H17" s="81">
        <v>5</v>
      </c>
      <c r="I17" s="82">
        <v>43388</v>
      </c>
    </row>
    <row r="18" spans="2:13" ht="36.75" customHeight="1">
      <c r="B18" s="460" t="s">
        <v>454</v>
      </c>
      <c r="C18" s="461"/>
      <c r="D18" s="79">
        <v>13</v>
      </c>
      <c r="E18" s="79">
        <v>3</v>
      </c>
      <c r="F18" s="79">
        <v>0</v>
      </c>
      <c r="G18" s="79">
        <v>4</v>
      </c>
      <c r="H18" s="79">
        <v>6</v>
      </c>
      <c r="I18" s="80">
        <v>7469</v>
      </c>
    </row>
    <row r="19" spans="2:13" ht="36.75" customHeight="1">
      <c r="B19" s="460" t="s">
        <v>455</v>
      </c>
      <c r="C19" s="461"/>
      <c r="D19" s="81">
        <v>13</v>
      </c>
      <c r="E19" s="81">
        <v>7</v>
      </c>
      <c r="F19" s="81">
        <v>0</v>
      </c>
      <c r="G19" s="81">
        <v>2</v>
      </c>
      <c r="H19" s="81">
        <v>4</v>
      </c>
      <c r="I19" s="82">
        <v>8741</v>
      </c>
    </row>
    <row r="20" spans="2:13" ht="36.75" customHeight="1">
      <c r="B20" s="460" t="s">
        <v>456</v>
      </c>
      <c r="C20" s="461"/>
      <c r="D20" s="81">
        <v>12</v>
      </c>
      <c r="E20" s="81">
        <v>5</v>
      </c>
      <c r="F20" s="81">
        <v>0</v>
      </c>
      <c r="G20" s="81">
        <v>2</v>
      </c>
      <c r="H20" s="81">
        <v>5</v>
      </c>
      <c r="I20" s="82">
        <v>4182</v>
      </c>
      <c r="K20" s="442"/>
      <c r="M20" s="442"/>
    </row>
    <row r="21" spans="2:13" ht="36.75" customHeight="1">
      <c r="B21" s="460" t="s">
        <v>457</v>
      </c>
      <c r="C21" s="461"/>
      <c r="D21" s="79">
        <v>5</v>
      </c>
      <c r="E21" s="79">
        <v>1</v>
      </c>
      <c r="F21" s="79">
        <v>0</v>
      </c>
      <c r="G21" s="79">
        <v>2</v>
      </c>
      <c r="H21" s="79">
        <v>2</v>
      </c>
      <c r="I21" s="80">
        <v>199</v>
      </c>
      <c r="K21" s="442"/>
    </row>
    <row r="22" spans="2:13" ht="36.75" customHeight="1">
      <c r="B22" s="460" t="s">
        <v>458</v>
      </c>
      <c r="C22" s="461"/>
      <c r="D22" s="81">
        <v>7</v>
      </c>
      <c r="E22" s="81">
        <v>0</v>
      </c>
      <c r="F22" s="81">
        <v>3</v>
      </c>
      <c r="G22" s="81">
        <v>1</v>
      </c>
      <c r="H22" s="81">
        <v>3</v>
      </c>
      <c r="I22" s="82">
        <v>30</v>
      </c>
    </row>
    <row r="23" spans="2:13" ht="36.75" customHeight="1">
      <c r="B23" s="458" t="s">
        <v>459</v>
      </c>
      <c r="C23" s="459"/>
      <c r="D23" s="443">
        <v>15</v>
      </c>
      <c r="E23" s="443">
        <v>8</v>
      </c>
      <c r="F23" s="443">
        <v>1</v>
      </c>
      <c r="G23" s="443">
        <v>2</v>
      </c>
      <c r="H23" s="443">
        <v>4</v>
      </c>
      <c r="I23" s="444">
        <v>2903.2</v>
      </c>
    </row>
    <row r="24" spans="2:13" ht="18" customHeight="1">
      <c r="I24" s="252" t="s">
        <v>461</v>
      </c>
    </row>
  </sheetData>
  <mergeCells count="26">
    <mergeCell ref="H3:H4"/>
    <mergeCell ref="B4:C4"/>
    <mergeCell ref="B3:C3"/>
    <mergeCell ref="D3:D4"/>
    <mergeCell ref="E3:E4"/>
    <mergeCell ref="F3:F4"/>
    <mergeCell ref="G3:G4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3:C23"/>
    <mergeCell ref="B17:C17"/>
    <mergeCell ref="B18:C18"/>
    <mergeCell ref="B19:C19"/>
    <mergeCell ref="B20:C20"/>
    <mergeCell ref="B21:C21"/>
    <mergeCell ref="B22:C22"/>
  </mergeCells>
  <phoneticPr fontId="21"/>
  <printOptions gridLinesSet="0"/>
  <pageMargins left="0.59055118110236227" right="0.59055118110236227" top="0.59055118110236227" bottom="0.59055118110236227" header="0.31496062992125984" footer="0.31496062992125984"/>
  <pageSetup paperSize="9" firstPageNumber="138" orientation="portrait" useFirstPageNumber="1" horizontalDpi="4294967294" verticalDpi="0" r:id="rId1"/>
  <headerFooter alignWithMargins="0">
    <oddHeader>&amp;L&amp;10消防および治安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Normal="100" zoomScaleSheetLayoutView="100" workbookViewId="0">
      <selection activeCell="K4" sqref="K4"/>
    </sheetView>
  </sheetViews>
  <sheetFormatPr defaultColWidth="11" defaultRowHeight="13.5"/>
  <cols>
    <col min="1" max="1" width="0.875" style="251" customWidth="1"/>
    <col min="2" max="2" width="4.375" style="251" customWidth="1"/>
    <col min="3" max="3" width="8.375" style="251" customWidth="1"/>
    <col min="4" max="4" width="1.875" style="251" customWidth="1"/>
    <col min="5" max="17" width="5.25" style="251" customWidth="1"/>
    <col min="18" max="16384" width="11" style="251"/>
  </cols>
  <sheetData>
    <row r="1" spans="1:17" ht="23.25" customHeight="1">
      <c r="A1" s="250" t="s">
        <v>432</v>
      </c>
    </row>
    <row r="2" spans="1:17" ht="15.75" customHeight="1">
      <c r="Q2" s="252" t="s">
        <v>372</v>
      </c>
    </row>
    <row r="3" spans="1:17" ht="18" customHeight="1">
      <c r="B3" s="485" t="s">
        <v>236</v>
      </c>
      <c r="C3" s="487" t="s">
        <v>462</v>
      </c>
      <c r="D3" s="488"/>
      <c r="E3" s="471" t="s">
        <v>3</v>
      </c>
      <c r="F3" s="471" t="s">
        <v>4</v>
      </c>
      <c r="G3" s="471" t="s">
        <v>5</v>
      </c>
      <c r="H3" s="471" t="s">
        <v>6</v>
      </c>
      <c r="I3" s="471" t="s">
        <v>7</v>
      </c>
      <c r="J3" s="471" t="s">
        <v>8</v>
      </c>
      <c r="K3" s="471" t="s">
        <v>9</v>
      </c>
      <c r="L3" s="471" t="s">
        <v>10</v>
      </c>
      <c r="M3" s="471" t="s">
        <v>11</v>
      </c>
      <c r="N3" s="471" t="s">
        <v>12</v>
      </c>
      <c r="O3" s="471" t="s">
        <v>13</v>
      </c>
      <c r="P3" s="471" t="s">
        <v>14</v>
      </c>
      <c r="Q3" s="482" t="s">
        <v>15</v>
      </c>
    </row>
    <row r="4" spans="1:17" ht="12" customHeight="1">
      <c r="B4" s="486"/>
      <c r="C4" s="253"/>
      <c r="D4" s="254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83"/>
    </row>
    <row r="5" spans="1:17" ht="15.75" customHeight="1">
      <c r="B5" s="486"/>
      <c r="C5" s="255" t="s">
        <v>16</v>
      </c>
      <c r="D5" s="254"/>
      <c r="E5" s="473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84"/>
    </row>
    <row r="6" spans="1:17" ht="23.25" customHeight="1">
      <c r="B6" s="468" t="s">
        <v>463</v>
      </c>
      <c r="C6" s="474" t="s">
        <v>234</v>
      </c>
      <c r="D6" s="475"/>
      <c r="E6" s="83">
        <v>3</v>
      </c>
      <c r="F6" s="84">
        <v>2</v>
      </c>
      <c r="G6" s="85">
        <v>0</v>
      </c>
      <c r="H6" s="85">
        <v>0</v>
      </c>
      <c r="I6" s="85">
        <v>0</v>
      </c>
      <c r="J6" s="85">
        <v>0</v>
      </c>
      <c r="K6" s="85">
        <v>0</v>
      </c>
      <c r="L6" s="85">
        <v>0</v>
      </c>
      <c r="M6" s="85">
        <v>0</v>
      </c>
      <c r="N6" s="85">
        <v>1</v>
      </c>
      <c r="O6" s="85">
        <v>0</v>
      </c>
      <c r="P6" s="85">
        <v>0</v>
      </c>
      <c r="Q6" s="86">
        <v>0</v>
      </c>
    </row>
    <row r="7" spans="1:17" ht="23.25" customHeight="1">
      <c r="B7" s="469"/>
      <c r="C7" s="476" t="s">
        <v>233</v>
      </c>
      <c r="D7" s="477"/>
      <c r="E7" s="87">
        <v>0</v>
      </c>
      <c r="F7" s="88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9">
        <v>0</v>
      </c>
    </row>
    <row r="8" spans="1:17" ht="23.25" customHeight="1">
      <c r="B8" s="469"/>
      <c r="C8" s="476" t="s">
        <v>235</v>
      </c>
      <c r="D8" s="477"/>
      <c r="E8" s="87">
        <v>4</v>
      </c>
      <c r="F8" s="88">
        <v>0</v>
      </c>
      <c r="G8" s="87">
        <v>0</v>
      </c>
      <c r="H8" s="87">
        <v>0</v>
      </c>
      <c r="I8" s="87">
        <v>2</v>
      </c>
      <c r="J8" s="87">
        <v>1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1</v>
      </c>
      <c r="Q8" s="89">
        <v>0</v>
      </c>
    </row>
    <row r="9" spans="1:17" ht="23.25" customHeight="1">
      <c r="B9" s="469"/>
      <c r="C9" s="476" t="s">
        <v>0</v>
      </c>
      <c r="D9" s="477"/>
      <c r="E9" s="87">
        <v>6</v>
      </c>
      <c r="F9" s="88">
        <v>1</v>
      </c>
      <c r="G9" s="87">
        <v>1</v>
      </c>
      <c r="H9" s="87">
        <v>0</v>
      </c>
      <c r="I9" s="87">
        <v>0</v>
      </c>
      <c r="J9" s="87">
        <v>0</v>
      </c>
      <c r="K9" s="87">
        <v>0</v>
      </c>
      <c r="L9" s="87">
        <v>3</v>
      </c>
      <c r="M9" s="87">
        <v>0</v>
      </c>
      <c r="N9" s="87">
        <v>1</v>
      </c>
      <c r="O9" s="87">
        <v>0</v>
      </c>
      <c r="P9" s="87">
        <v>0</v>
      </c>
      <c r="Q9" s="89">
        <v>0</v>
      </c>
    </row>
    <row r="10" spans="1:17" ht="23.25" customHeight="1">
      <c r="B10" s="481"/>
      <c r="C10" s="479" t="s">
        <v>17</v>
      </c>
      <c r="D10" s="480"/>
      <c r="E10" s="90">
        <v>13</v>
      </c>
      <c r="F10" s="91">
        <v>3</v>
      </c>
      <c r="G10" s="92">
        <v>1</v>
      </c>
      <c r="H10" s="92">
        <v>0</v>
      </c>
      <c r="I10" s="92">
        <v>2</v>
      </c>
      <c r="J10" s="92">
        <v>1</v>
      </c>
      <c r="K10" s="92">
        <v>0</v>
      </c>
      <c r="L10" s="92">
        <v>3</v>
      </c>
      <c r="M10" s="92">
        <v>0</v>
      </c>
      <c r="N10" s="92">
        <v>2</v>
      </c>
      <c r="O10" s="92">
        <v>0</v>
      </c>
      <c r="P10" s="92">
        <v>1</v>
      </c>
      <c r="Q10" s="93">
        <v>0</v>
      </c>
    </row>
    <row r="11" spans="1:17" ht="23.25" customHeight="1">
      <c r="B11" s="468" t="s">
        <v>464</v>
      </c>
      <c r="C11" s="474" t="s">
        <v>234</v>
      </c>
      <c r="D11" s="475"/>
      <c r="E11" s="83">
        <v>7</v>
      </c>
      <c r="F11" s="84">
        <v>0</v>
      </c>
      <c r="G11" s="85">
        <v>1</v>
      </c>
      <c r="H11" s="85">
        <v>0</v>
      </c>
      <c r="I11" s="85">
        <v>0</v>
      </c>
      <c r="J11" s="85">
        <v>0</v>
      </c>
      <c r="K11" s="85">
        <v>1</v>
      </c>
      <c r="L11" s="85">
        <v>1</v>
      </c>
      <c r="M11" s="85">
        <v>1</v>
      </c>
      <c r="N11" s="85">
        <v>0</v>
      </c>
      <c r="O11" s="85">
        <v>2</v>
      </c>
      <c r="P11" s="85">
        <v>1</v>
      </c>
      <c r="Q11" s="86">
        <v>0</v>
      </c>
    </row>
    <row r="12" spans="1:17" ht="23.25" customHeight="1">
      <c r="B12" s="469"/>
      <c r="C12" s="476" t="s">
        <v>233</v>
      </c>
      <c r="D12" s="477"/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9">
        <v>0</v>
      </c>
    </row>
    <row r="13" spans="1:17" ht="23.25" customHeight="1">
      <c r="B13" s="469"/>
      <c r="C13" s="476" t="s">
        <v>235</v>
      </c>
      <c r="D13" s="477"/>
      <c r="E13" s="87">
        <v>2</v>
      </c>
      <c r="F13" s="88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1</v>
      </c>
      <c r="M13" s="87">
        <v>0</v>
      </c>
      <c r="N13" s="87">
        <v>0</v>
      </c>
      <c r="O13" s="87">
        <v>0</v>
      </c>
      <c r="P13" s="87">
        <v>0</v>
      </c>
      <c r="Q13" s="89">
        <v>1</v>
      </c>
    </row>
    <row r="14" spans="1:17" ht="23.25" customHeight="1">
      <c r="B14" s="469"/>
      <c r="C14" s="472" t="s">
        <v>0</v>
      </c>
      <c r="D14" s="478"/>
      <c r="E14" s="87">
        <v>4</v>
      </c>
      <c r="F14" s="88">
        <v>1</v>
      </c>
      <c r="G14" s="87">
        <v>0</v>
      </c>
      <c r="H14" s="87">
        <v>1</v>
      </c>
      <c r="I14" s="87">
        <v>0</v>
      </c>
      <c r="J14" s="87">
        <v>0</v>
      </c>
      <c r="K14" s="87">
        <v>1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9">
        <v>1</v>
      </c>
    </row>
    <row r="15" spans="1:17" ht="23.25" customHeight="1">
      <c r="B15" s="481"/>
      <c r="C15" s="479" t="s">
        <v>17</v>
      </c>
      <c r="D15" s="480"/>
      <c r="E15" s="90">
        <v>13</v>
      </c>
      <c r="F15" s="91">
        <v>1</v>
      </c>
      <c r="G15" s="92">
        <v>1</v>
      </c>
      <c r="H15" s="92">
        <v>1</v>
      </c>
      <c r="I15" s="92">
        <v>0</v>
      </c>
      <c r="J15" s="92">
        <v>0</v>
      </c>
      <c r="K15" s="92">
        <v>2</v>
      </c>
      <c r="L15" s="92">
        <v>2</v>
      </c>
      <c r="M15" s="92">
        <v>1</v>
      </c>
      <c r="N15" s="92">
        <v>0</v>
      </c>
      <c r="O15" s="92">
        <v>2</v>
      </c>
      <c r="P15" s="92">
        <v>1</v>
      </c>
      <c r="Q15" s="93">
        <v>2</v>
      </c>
    </row>
    <row r="16" spans="1:17" ht="23.25" customHeight="1">
      <c r="B16" s="468" t="s">
        <v>197</v>
      </c>
      <c r="C16" s="471" t="s">
        <v>234</v>
      </c>
      <c r="D16" s="471"/>
      <c r="E16" s="83">
        <v>5</v>
      </c>
      <c r="F16" s="85">
        <v>0</v>
      </c>
      <c r="G16" s="85">
        <v>0</v>
      </c>
      <c r="H16" s="85">
        <v>2</v>
      </c>
      <c r="I16" s="85">
        <v>0</v>
      </c>
      <c r="J16" s="85">
        <v>0</v>
      </c>
      <c r="K16" s="85">
        <v>1</v>
      </c>
      <c r="L16" s="85">
        <v>0</v>
      </c>
      <c r="M16" s="85">
        <v>1</v>
      </c>
      <c r="N16" s="85">
        <v>0</v>
      </c>
      <c r="O16" s="85">
        <v>0</v>
      </c>
      <c r="P16" s="85">
        <v>0</v>
      </c>
      <c r="Q16" s="86">
        <v>1</v>
      </c>
    </row>
    <row r="17" spans="2:18" ht="23.25" customHeight="1">
      <c r="B17" s="469"/>
      <c r="C17" s="472" t="s">
        <v>233</v>
      </c>
      <c r="D17" s="472"/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9">
        <v>0</v>
      </c>
    </row>
    <row r="18" spans="2:18" ht="23.25" customHeight="1">
      <c r="B18" s="469"/>
      <c r="C18" s="472" t="s">
        <v>235</v>
      </c>
      <c r="D18" s="472"/>
      <c r="E18" s="87">
        <v>2</v>
      </c>
      <c r="F18" s="87">
        <v>1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1</v>
      </c>
      <c r="M18" s="87">
        <v>0</v>
      </c>
      <c r="N18" s="87">
        <v>0</v>
      </c>
      <c r="O18" s="87">
        <v>0</v>
      </c>
      <c r="P18" s="87">
        <v>0</v>
      </c>
      <c r="Q18" s="89">
        <v>0</v>
      </c>
    </row>
    <row r="19" spans="2:18" ht="23.25" customHeight="1">
      <c r="B19" s="469"/>
      <c r="C19" s="472" t="s">
        <v>0</v>
      </c>
      <c r="D19" s="472"/>
      <c r="E19" s="87">
        <v>5</v>
      </c>
      <c r="F19" s="87">
        <v>1</v>
      </c>
      <c r="G19" s="87">
        <v>1</v>
      </c>
      <c r="H19" s="87">
        <v>1</v>
      </c>
      <c r="I19" s="87">
        <v>1</v>
      </c>
      <c r="J19" s="87">
        <v>0</v>
      </c>
      <c r="K19" s="87">
        <v>0</v>
      </c>
      <c r="L19" s="87">
        <v>0</v>
      </c>
      <c r="M19" s="87">
        <v>0</v>
      </c>
      <c r="N19" s="87">
        <v>1</v>
      </c>
      <c r="O19" s="87">
        <v>0</v>
      </c>
      <c r="P19" s="87">
        <v>0</v>
      </c>
      <c r="Q19" s="89">
        <v>0</v>
      </c>
    </row>
    <row r="20" spans="2:18" ht="23.25" customHeight="1">
      <c r="B20" s="470"/>
      <c r="C20" s="473" t="s">
        <v>17</v>
      </c>
      <c r="D20" s="473"/>
      <c r="E20" s="90">
        <v>12</v>
      </c>
      <c r="F20" s="90">
        <v>2</v>
      </c>
      <c r="G20" s="90">
        <v>1</v>
      </c>
      <c r="H20" s="90">
        <v>3</v>
      </c>
      <c r="I20" s="90">
        <v>1</v>
      </c>
      <c r="J20" s="90">
        <v>0</v>
      </c>
      <c r="K20" s="90">
        <v>1</v>
      </c>
      <c r="L20" s="90">
        <v>1</v>
      </c>
      <c r="M20" s="90">
        <v>1</v>
      </c>
      <c r="N20" s="90">
        <v>1</v>
      </c>
      <c r="O20" s="90">
        <v>0</v>
      </c>
      <c r="P20" s="90">
        <v>0</v>
      </c>
      <c r="Q20" s="93">
        <v>1</v>
      </c>
    </row>
    <row r="21" spans="2:18" ht="23.25" customHeight="1">
      <c r="B21" s="468" t="s">
        <v>465</v>
      </c>
      <c r="C21" s="474" t="s">
        <v>234</v>
      </c>
      <c r="D21" s="475"/>
      <c r="E21" s="83">
        <v>0</v>
      </c>
      <c r="F21" s="84">
        <v>0</v>
      </c>
      <c r="G21" s="85">
        <v>1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6">
        <v>0</v>
      </c>
    </row>
    <row r="22" spans="2:18" ht="23.25" customHeight="1">
      <c r="B22" s="469"/>
      <c r="C22" s="476" t="s">
        <v>233</v>
      </c>
      <c r="D22" s="477"/>
      <c r="E22" s="87">
        <v>0</v>
      </c>
      <c r="F22" s="88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9">
        <v>0</v>
      </c>
    </row>
    <row r="23" spans="2:18" ht="23.25" customHeight="1">
      <c r="B23" s="469"/>
      <c r="C23" s="476" t="s">
        <v>235</v>
      </c>
      <c r="D23" s="477"/>
      <c r="E23" s="87">
        <v>1</v>
      </c>
      <c r="F23" s="88">
        <v>0</v>
      </c>
      <c r="G23" s="87">
        <v>0</v>
      </c>
      <c r="H23" s="87">
        <v>0</v>
      </c>
      <c r="I23" s="87">
        <v>0</v>
      </c>
      <c r="J23" s="87">
        <v>0</v>
      </c>
      <c r="K23" s="87">
        <v>1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9">
        <v>0</v>
      </c>
    </row>
    <row r="24" spans="2:18" ht="23.25" customHeight="1">
      <c r="B24" s="469"/>
      <c r="C24" s="476" t="s">
        <v>0</v>
      </c>
      <c r="D24" s="477"/>
      <c r="E24" s="87">
        <v>0</v>
      </c>
      <c r="F24" s="88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1</v>
      </c>
      <c r="N24" s="87">
        <v>0</v>
      </c>
      <c r="O24" s="87">
        <v>1</v>
      </c>
      <c r="P24" s="87">
        <v>0</v>
      </c>
      <c r="Q24" s="89">
        <v>0</v>
      </c>
    </row>
    <row r="25" spans="2:18" ht="23.25" customHeight="1">
      <c r="B25" s="470"/>
      <c r="C25" s="479" t="s">
        <v>17</v>
      </c>
      <c r="D25" s="480"/>
      <c r="E25" s="90">
        <f>SUM(E21:E24)</f>
        <v>1</v>
      </c>
      <c r="F25" s="90">
        <f t="shared" ref="F25:Q25" si="0">SUM(F21:F24)</f>
        <v>0</v>
      </c>
      <c r="G25" s="90">
        <f t="shared" si="0"/>
        <v>1</v>
      </c>
      <c r="H25" s="90">
        <f t="shared" si="0"/>
        <v>0</v>
      </c>
      <c r="I25" s="90">
        <f t="shared" si="0"/>
        <v>0</v>
      </c>
      <c r="J25" s="90">
        <f t="shared" si="0"/>
        <v>0</v>
      </c>
      <c r="K25" s="90">
        <f t="shared" si="0"/>
        <v>1</v>
      </c>
      <c r="L25" s="90">
        <f t="shared" si="0"/>
        <v>0</v>
      </c>
      <c r="M25" s="90">
        <f t="shared" si="0"/>
        <v>1</v>
      </c>
      <c r="N25" s="90">
        <f t="shared" si="0"/>
        <v>0</v>
      </c>
      <c r="O25" s="90">
        <f t="shared" si="0"/>
        <v>1</v>
      </c>
      <c r="P25" s="90">
        <f t="shared" si="0"/>
        <v>0</v>
      </c>
      <c r="Q25" s="93">
        <f t="shared" si="0"/>
        <v>0</v>
      </c>
    </row>
    <row r="26" spans="2:18" ht="23.25" customHeight="1">
      <c r="B26" s="468" t="s">
        <v>466</v>
      </c>
      <c r="C26" s="474" t="s">
        <v>234</v>
      </c>
      <c r="D26" s="475"/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6">
        <v>0</v>
      </c>
    </row>
    <row r="27" spans="2:18" ht="23.25" customHeight="1">
      <c r="B27" s="469"/>
      <c r="C27" s="476" t="s">
        <v>233</v>
      </c>
      <c r="D27" s="477"/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2</v>
      </c>
      <c r="N27" s="87">
        <v>0</v>
      </c>
      <c r="O27" s="87">
        <v>0</v>
      </c>
      <c r="P27" s="87">
        <v>0</v>
      </c>
      <c r="Q27" s="89">
        <v>1</v>
      </c>
      <c r="R27" s="256"/>
    </row>
    <row r="28" spans="2:18" ht="23.25" customHeight="1">
      <c r="B28" s="469"/>
      <c r="C28" s="476" t="s">
        <v>235</v>
      </c>
      <c r="D28" s="477"/>
      <c r="E28" s="87">
        <v>1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9">
        <v>0</v>
      </c>
    </row>
    <row r="29" spans="2:18" ht="23.25" customHeight="1">
      <c r="B29" s="469"/>
      <c r="C29" s="472" t="s">
        <v>0</v>
      </c>
      <c r="D29" s="478"/>
      <c r="E29" s="87">
        <v>0</v>
      </c>
      <c r="F29" s="88">
        <v>1</v>
      </c>
      <c r="G29" s="87">
        <v>0</v>
      </c>
      <c r="H29" s="87">
        <v>1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1</v>
      </c>
      <c r="O29" s="87">
        <v>0</v>
      </c>
      <c r="P29" s="87">
        <v>0</v>
      </c>
      <c r="Q29" s="89">
        <v>0</v>
      </c>
    </row>
    <row r="30" spans="2:18" ht="23.25" customHeight="1">
      <c r="B30" s="470"/>
      <c r="C30" s="479" t="s">
        <v>17</v>
      </c>
      <c r="D30" s="480"/>
      <c r="E30" s="90">
        <f>SUM(E26:E29)</f>
        <v>1</v>
      </c>
      <c r="F30" s="90">
        <f t="shared" ref="F30:Q30" si="1">SUM(F26:F29)</f>
        <v>1</v>
      </c>
      <c r="G30" s="90">
        <f t="shared" si="1"/>
        <v>0</v>
      </c>
      <c r="H30" s="90">
        <f t="shared" si="1"/>
        <v>1</v>
      </c>
      <c r="I30" s="90">
        <f t="shared" si="1"/>
        <v>0</v>
      </c>
      <c r="J30" s="90">
        <f t="shared" si="1"/>
        <v>0</v>
      </c>
      <c r="K30" s="90">
        <f t="shared" si="1"/>
        <v>0</v>
      </c>
      <c r="L30" s="90">
        <f t="shared" si="1"/>
        <v>0</v>
      </c>
      <c r="M30" s="90">
        <f t="shared" si="1"/>
        <v>2</v>
      </c>
      <c r="N30" s="90">
        <f t="shared" si="1"/>
        <v>1</v>
      </c>
      <c r="O30" s="90">
        <f t="shared" si="1"/>
        <v>0</v>
      </c>
      <c r="P30" s="90">
        <f t="shared" si="1"/>
        <v>0</v>
      </c>
      <c r="Q30" s="93">
        <f t="shared" si="1"/>
        <v>1</v>
      </c>
    </row>
    <row r="31" spans="2:18" ht="23.25" customHeight="1">
      <c r="B31" s="468" t="s">
        <v>467</v>
      </c>
      <c r="C31" s="471" t="s">
        <v>234</v>
      </c>
      <c r="D31" s="471"/>
      <c r="E31" s="83">
        <v>1</v>
      </c>
      <c r="F31" s="85">
        <v>0</v>
      </c>
      <c r="G31" s="85">
        <v>0</v>
      </c>
      <c r="H31" s="85">
        <v>1</v>
      </c>
      <c r="I31" s="85">
        <v>1</v>
      </c>
      <c r="J31" s="85">
        <v>2</v>
      </c>
      <c r="K31" s="85">
        <v>0</v>
      </c>
      <c r="L31" s="85">
        <v>0</v>
      </c>
      <c r="M31" s="85">
        <v>0</v>
      </c>
      <c r="N31" s="85">
        <v>2</v>
      </c>
      <c r="O31" s="85">
        <v>0</v>
      </c>
      <c r="P31" s="85">
        <v>0</v>
      </c>
      <c r="Q31" s="86">
        <v>1</v>
      </c>
    </row>
    <row r="32" spans="2:18" ht="23.25" customHeight="1">
      <c r="B32" s="469"/>
      <c r="C32" s="472" t="s">
        <v>233</v>
      </c>
      <c r="D32" s="472"/>
      <c r="E32" s="87">
        <v>1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9">
        <v>0</v>
      </c>
    </row>
    <row r="33" spans="2:17" ht="23.25" customHeight="1">
      <c r="B33" s="469"/>
      <c r="C33" s="472" t="s">
        <v>235</v>
      </c>
      <c r="D33" s="472"/>
      <c r="E33" s="87">
        <v>0</v>
      </c>
      <c r="F33" s="87">
        <v>0</v>
      </c>
      <c r="G33" s="87">
        <v>0</v>
      </c>
      <c r="H33" s="87">
        <v>1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1</v>
      </c>
      <c r="P33" s="87">
        <v>0</v>
      </c>
      <c r="Q33" s="89">
        <v>0</v>
      </c>
    </row>
    <row r="34" spans="2:17" ht="23.25" customHeight="1">
      <c r="B34" s="469"/>
      <c r="C34" s="472" t="s">
        <v>0</v>
      </c>
      <c r="D34" s="472"/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1</v>
      </c>
      <c r="K34" s="87">
        <v>0</v>
      </c>
      <c r="L34" s="87">
        <v>0</v>
      </c>
      <c r="M34" s="87">
        <v>0</v>
      </c>
      <c r="N34" s="87">
        <v>0</v>
      </c>
      <c r="O34" s="87">
        <v>2</v>
      </c>
      <c r="P34" s="87">
        <v>1</v>
      </c>
      <c r="Q34" s="89">
        <v>0</v>
      </c>
    </row>
    <row r="35" spans="2:17" ht="23.25" customHeight="1">
      <c r="B35" s="470"/>
      <c r="C35" s="473" t="s">
        <v>17</v>
      </c>
      <c r="D35" s="473"/>
      <c r="E35" s="90">
        <f>SUM(E31:E34)</f>
        <v>2</v>
      </c>
      <c r="F35" s="90">
        <f t="shared" ref="F35:Q35" si="2">SUM(F31:F34)</f>
        <v>0</v>
      </c>
      <c r="G35" s="90">
        <f t="shared" si="2"/>
        <v>0</v>
      </c>
      <c r="H35" s="90">
        <f t="shared" si="2"/>
        <v>2</v>
      </c>
      <c r="I35" s="90">
        <f t="shared" si="2"/>
        <v>1</v>
      </c>
      <c r="J35" s="90">
        <f t="shared" si="2"/>
        <v>3</v>
      </c>
      <c r="K35" s="90">
        <f t="shared" si="2"/>
        <v>0</v>
      </c>
      <c r="L35" s="90">
        <f t="shared" si="2"/>
        <v>0</v>
      </c>
      <c r="M35" s="90">
        <f t="shared" si="2"/>
        <v>0</v>
      </c>
      <c r="N35" s="90">
        <f t="shared" si="2"/>
        <v>2</v>
      </c>
      <c r="O35" s="90">
        <f t="shared" si="2"/>
        <v>3</v>
      </c>
      <c r="P35" s="90">
        <f t="shared" si="2"/>
        <v>1</v>
      </c>
      <c r="Q35" s="93">
        <f t="shared" si="2"/>
        <v>1</v>
      </c>
    </row>
    <row r="36" spans="2:17" ht="18" customHeight="1">
      <c r="B36" s="257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2" t="s">
        <v>435</v>
      </c>
    </row>
    <row r="37" spans="2:17">
      <c r="Q37" s="259"/>
    </row>
  </sheetData>
  <mergeCells count="51">
    <mergeCell ref="C3:D3"/>
    <mergeCell ref="E3:E5"/>
    <mergeCell ref="F3:F5"/>
    <mergeCell ref="G3:G5"/>
    <mergeCell ref="H3:H5"/>
    <mergeCell ref="O3:O5"/>
    <mergeCell ref="P3:P5"/>
    <mergeCell ref="Q3:Q5"/>
    <mergeCell ref="B6:B10"/>
    <mergeCell ref="C6:D6"/>
    <mergeCell ref="C7:D7"/>
    <mergeCell ref="C8:D8"/>
    <mergeCell ref="C9:D9"/>
    <mergeCell ref="C10:D10"/>
    <mergeCell ref="I3:I5"/>
    <mergeCell ref="J3:J5"/>
    <mergeCell ref="K3:K5"/>
    <mergeCell ref="L3:L5"/>
    <mergeCell ref="M3:M5"/>
    <mergeCell ref="N3:N5"/>
    <mergeCell ref="B3:B5"/>
    <mergeCell ref="B11:B15"/>
    <mergeCell ref="C11:D11"/>
    <mergeCell ref="C12:D12"/>
    <mergeCell ref="C13:D13"/>
    <mergeCell ref="C14:D14"/>
    <mergeCell ref="C15:D15"/>
    <mergeCell ref="B16:B20"/>
    <mergeCell ref="C16:D16"/>
    <mergeCell ref="C17:D17"/>
    <mergeCell ref="C18:D18"/>
    <mergeCell ref="C19:D19"/>
    <mergeCell ref="C20:D20"/>
    <mergeCell ref="B21:B25"/>
    <mergeCell ref="C21:D21"/>
    <mergeCell ref="C22:D22"/>
    <mergeCell ref="C23:D23"/>
    <mergeCell ref="C24:D24"/>
    <mergeCell ref="C25:D25"/>
    <mergeCell ref="B26:B30"/>
    <mergeCell ref="C26:D26"/>
    <mergeCell ref="C27:D27"/>
    <mergeCell ref="C28:D28"/>
    <mergeCell ref="C29:D29"/>
    <mergeCell ref="C30:D30"/>
    <mergeCell ref="B31:B35"/>
    <mergeCell ref="C31:D31"/>
    <mergeCell ref="C32:D32"/>
    <mergeCell ref="C33:D33"/>
    <mergeCell ref="C34:D34"/>
    <mergeCell ref="C35:D35"/>
  </mergeCells>
  <phoneticPr fontId="21"/>
  <printOptions gridLinesSet="0"/>
  <pageMargins left="0.59055118110236227" right="0.59055118110236227" top="0.59055118110236227" bottom="0.59055118110236227" header="0.31496062992125984" footer="0.31496062992125984"/>
  <pageSetup paperSize="9" firstPageNumber="139" orientation="portrait" useFirstPageNumber="1" horizontalDpi="4294967294" r:id="rId1"/>
  <headerFooter alignWithMargins="0">
    <oddHeader>&amp;R&amp;10消防および治安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zoomScaleNormal="100" workbookViewId="0">
      <selection activeCell="K4" sqref="K4"/>
    </sheetView>
  </sheetViews>
  <sheetFormatPr defaultColWidth="11" defaultRowHeight="13.5"/>
  <cols>
    <col min="1" max="1" width="0.5" style="251" customWidth="1"/>
    <col min="2" max="3" width="4.125" style="251" customWidth="1"/>
    <col min="4" max="21" width="3.75" style="251" customWidth="1"/>
    <col min="22" max="22" width="5.375" style="251" customWidth="1"/>
    <col min="23" max="16384" width="11" style="251"/>
  </cols>
  <sheetData>
    <row r="1" spans="1:22" ht="27" customHeight="1">
      <c r="A1" s="260" t="s">
        <v>468</v>
      </c>
    </row>
    <row r="2" spans="1:22" ht="17.25" customHeight="1"/>
    <row r="3" spans="1:22" ht="21" customHeight="1">
      <c r="B3" s="533" t="s">
        <v>18</v>
      </c>
      <c r="C3" s="534"/>
      <c r="D3" s="534"/>
      <c r="E3" s="487"/>
      <c r="F3" s="523" t="s">
        <v>237</v>
      </c>
      <c r="G3" s="524"/>
      <c r="H3" s="523" t="s">
        <v>469</v>
      </c>
      <c r="I3" s="524"/>
      <c r="J3" s="523" t="s">
        <v>470</v>
      </c>
      <c r="K3" s="524"/>
      <c r="L3" s="523" t="s">
        <v>471</v>
      </c>
      <c r="M3" s="524"/>
      <c r="N3" s="523" t="s">
        <v>472</v>
      </c>
      <c r="O3" s="524"/>
      <c r="P3" s="523" t="s">
        <v>473</v>
      </c>
      <c r="Q3" s="524"/>
      <c r="R3" s="523" t="s">
        <v>474</v>
      </c>
      <c r="S3" s="524"/>
      <c r="T3" s="523" t="s">
        <v>475</v>
      </c>
      <c r="U3" s="527"/>
      <c r="V3" s="49"/>
    </row>
    <row r="4" spans="1:22" ht="20.25" customHeight="1">
      <c r="B4" s="530" t="s">
        <v>19</v>
      </c>
      <c r="C4" s="531"/>
      <c r="D4" s="531"/>
      <c r="E4" s="532"/>
      <c r="F4" s="525"/>
      <c r="G4" s="526"/>
      <c r="H4" s="525"/>
      <c r="I4" s="526"/>
      <c r="J4" s="525"/>
      <c r="K4" s="526"/>
      <c r="L4" s="525"/>
      <c r="M4" s="526"/>
      <c r="N4" s="525"/>
      <c r="O4" s="526"/>
      <c r="P4" s="525"/>
      <c r="Q4" s="526"/>
      <c r="R4" s="525"/>
      <c r="S4" s="526"/>
      <c r="T4" s="528"/>
      <c r="U4" s="529"/>
      <c r="V4" s="50"/>
    </row>
    <row r="5" spans="1:22" ht="30" customHeight="1">
      <c r="B5" s="520" t="s">
        <v>238</v>
      </c>
      <c r="C5" s="521"/>
      <c r="D5" s="521"/>
      <c r="E5" s="522"/>
      <c r="F5" s="515">
        <v>0</v>
      </c>
      <c r="G5" s="516"/>
      <c r="H5" s="516">
        <v>0</v>
      </c>
      <c r="I5" s="517"/>
      <c r="J5" s="517">
        <v>2</v>
      </c>
      <c r="K5" s="515"/>
      <c r="L5" s="517">
        <v>1</v>
      </c>
      <c r="M5" s="515"/>
      <c r="N5" s="517">
        <v>0</v>
      </c>
      <c r="O5" s="518"/>
      <c r="P5" s="517">
        <v>0</v>
      </c>
      <c r="Q5" s="515"/>
      <c r="R5" s="517">
        <v>2</v>
      </c>
      <c r="S5" s="515"/>
      <c r="T5" s="517">
        <v>2</v>
      </c>
      <c r="U5" s="519"/>
      <c r="V5" s="51"/>
    </row>
    <row r="6" spans="1:22" ht="30" customHeight="1">
      <c r="B6" s="520" t="s">
        <v>239</v>
      </c>
      <c r="C6" s="521"/>
      <c r="D6" s="521"/>
      <c r="E6" s="522"/>
      <c r="F6" s="515">
        <v>0</v>
      </c>
      <c r="G6" s="516"/>
      <c r="H6" s="516">
        <v>0</v>
      </c>
      <c r="I6" s="517"/>
      <c r="J6" s="517">
        <v>1</v>
      </c>
      <c r="K6" s="515"/>
      <c r="L6" s="517">
        <v>3</v>
      </c>
      <c r="M6" s="515"/>
      <c r="N6" s="517">
        <v>1</v>
      </c>
      <c r="O6" s="518"/>
      <c r="P6" s="517">
        <v>0</v>
      </c>
      <c r="Q6" s="515"/>
      <c r="R6" s="517">
        <v>1</v>
      </c>
      <c r="S6" s="515"/>
      <c r="T6" s="517">
        <v>1</v>
      </c>
      <c r="U6" s="519"/>
      <c r="V6" s="51"/>
    </row>
    <row r="7" spans="1:22" ht="30" customHeight="1">
      <c r="B7" s="520" t="s">
        <v>240</v>
      </c>
      <c r="C7" s="521"/>
      <c r="D7" s="521"/>
      <c r="E7" s="522"/>
      <c r="F7" s="515">
        <v>1</v>
      </c>
      <c r="G7" s="516"/>
      <c r="H7" s="516">
        <v>2</v>
      </c>
      <c r="I7" s="517"/>
      <c r="J7" s="517">
        <v>2</v>
      </c>
      <c r="K7" s="515"/>
      <c r="L7" s="517">
        <v>1</v>
      </c>
      <c r="M7" s="515"/>
      <c r="N7" s="517">
        <v>0</v>
      </c>
      <c r="O7" s="518"/>
      <c r="P7" s="517">
        <v>0</v>
      </c>
      <c r="Q7" s="515"/>
      <c r="R7" s="517">
        <v>0</v>
      </c>
      <c r="S7" s="515"/>
      <c r="T7" s="517">
        <v>1</v>
      </c>
      <c r="U7" s="519"/>
      <c r="V7" s="51"/>
    </row>
    <row r="8" spans="1:22" ht="30" customHeight="1">
      <c r="B8" s="520" t="s">
        <v>476</v>
      </c>
      <c r="C8" s="521"/>
      <c r="D8" s="521"/>
      <c r="E8" s="522"/>
      <c r="F8" s="515">
        <v>0</v>
      </c>
      <c r="G8" s="516"/>
      <c r="H8" s="516">
        <v>0</v>
      </c>
      <c r="I8" s="517"/>
      <c r="J8" s="517">
        <v>1</v>
      </c>
      <c r="K8" s="515"/>
      <c r="L8" s="517">
        <v>0</v>
      </c>
      <c r="M8" s="515"/>
      <c r="N8" s="517">
        <v>1</v>
      </c>
      <c r="O8" s="518"/>
      <c r="P8" s="517">
        <v>1</v>
      </c>
      <c r="Q8" s="515"/>
      <c r="R8" s="517">
        <v>0</v>
      </c>
      <c r="S8" s="515"/>
      <c r="T8" s="517">
        <v>4</v>
      </c>
      <c r="U8" s="519"/>
      <c r="V8" s="51"/>
    </row>
    <row r="9" spans="1:22" ht="30" customHeight="1">
      <c r="B9" s="520" t="s">
        <v>241</v>
      </c>
      <c r="C9" s="521"/>
      <c r="D9" s="521"/>
      <c r="E9" s="522"/>
      <c r="F9" s="515">
        <v>1</v>
      </c>
      <c r="G9" s="516"/>
      <c r="H9" s="516">
        <v>2</v>
      </c>
      <c r="I9" s="517"/>
      <c r="J9" s="517">
        <v>1</v>
      </c>
      <c r="K9" s="515"/>
      <c r="L9" s="517">
        <v>2</v>
      </c>
      <c r="M9" s="515"/>
      <c r="N9" s="517">
        <v>4</v>
      </c>
      <c r="O9" s="518"/>
      <c r="P9" s="517">
        <v>1</v>
      </c>
      <c r="Q9" s="515"/>
      <c r="R9" s="517">
        <v>0</v>
      </c>
      <c r="S9" s="515"/>
      <c r="T9" s="517">
        <v>2</v>
      </c>
      <c r="U9" s="519"/>
      <c r="V9" s="51"/>
    </row>
    <row r="10" spans="1:22" ht="30" customHeight="1">
      <c r="B10" s="520" t="s">
        <v>242</v>
      </c>
      <c r="C10" s="521"/>
      <c r="D10" s="521"/>
      <c r="E10" s="522"/>
      <c r="F10" s="515">
        <v>3</v>
      </c>
      <c r="G10" s="516"/>
      <c r="H10" s="516">
        <v>2</v>
      </c>
      <c r="I10" s="517"/>
      <c r="J10" s="517">
        <v>1</v>
      </c>
      <c r="K10" s="515"/>
      <c r="L10" s="517">
        <v>2</v>
      </c>
      <c r="M10" s="515"/>
      <c r="N10" s="517">
        <v>2</v>
      </c>
      <c r="O10" s="518"/>
      <c r="P10" s="517">
        <v>0</v>
      </c>
      <c r="Q10" s="515"/>
      <c r="R10" s="517">
        <v>0</v>
      </c>
      <c r="S10" s="515"/>
      <c r="T10" s="517">
        <v>2</v>
      </c>
      <c r="U10" s="519"/>
      <c r="V10" s="51"/>
    </row>
    <row r="11" spans="1:22" ht="30" customHeight="1">
      <c r="B11" s="520" t="s">
        <v>477</v>
      </c>
      <c r="C11" s="521"/>
      <c r="D11" s="521"/>
      <c r="E11" s="522"/>
      <c r="F11" s="515">
        <v>0</v>
      </c>
      <c r="G11" s="516"/>
      <c r="H11" s="516">
        <v>0</v>
      </c>
      <c r="I11" s="517"/>
      <c r="J11" s="517">
        <v>2</v>
      </c>
      <c r="K11" s="515"/>
      <c r="L11" s="517">
        <v>0</v>
      </c>
      <c r="M11" s="515"/>
      <c r="N11" s="517">
        <v>1</v>
      </c>
      <c r="O11" s="518"/>
      <c r="P11" s="517">
        <v>1</v>
      </c>
      <c r="Q11" s="515"/>
      <c r="R11" s="517">
        <v>1</v>
      </c>
      <c r="S11" s="515"/>
      <c r="T11" s="517">
        <v>0</v>
      </c>
      <c r="U11" s="519"/>
      <c r="V11" s="51"/>
    </row>
    <row r="12" spans="1:22" ht="30" customHeight="1">
      <c r="B12" s="520" t="s">
        <v>478</v>
      </c>
      <c r="C12" s="521"/>
      <c r="D12" s="521"/>
      <c r="E12" s="522"/>
      <c r="F12" s="515">
        <v>1</v>
      </c>
      <c r="G12" s="516"/>
      <c r="H12" s="516">
        <v>0</v>
      </c>
      <c r="I12" s="517"/>
      <c r="J12" s="517">
        <v>0</v>
      </c>
      <c r="K12" s="515"/>
      <c r="L12" s="517">
        <v>0</v>
      </c>
      <c r="M12" s="515"/>
      <c r="N12" s="517">
        <v>0</v>
      </c>
      <c r="O12" s="518"/>
      <c r="P12" s="517">
        <v>0</v>
      </c>
      <c r="Q12" s="515"/>
      <c r="R12" s="517">
        <v>0</v>
      </c>
      <c r="S12" s="515"/>
      <c r="T12" s="517">
        <v>0</v>
      </c>
      <c r="U12" s="519"/>
      <c r="V12" s="51"/>
    </row>
    <row r="13" spans="1:22" ht="30" customHeight="1">
      <c r="B13" s="520" t="s">
        <v>479</v>
      </c>
      <c r="C13" s="521"/>
      <c r="D13" s="521"/>
      <c r="E13" s="522"/>
      <c r="F13" s="515">
        <v>0</v>
      </c>
      <c r="G13" s="516"/>
      <c r="H13" s="516">
        <v>0</v>
      </c>
      <c r="I13" s="517"/>
      <c r="J13" s="517">
        <v>1</v>
      </c>
      <c r="K13" s="515"/>
      <c r="L13" s="517">
        <v>0</v>
      </c>
      <c r="M13" s="515"/>
      <c r="N13" s="517">
        <v>1</v>
      </c>
      <c r="O13" s="518"/>
      <c r="P13" s="517">
        <v>0</v>
      </c>
      <c r="Q13" s="515"/>
      <c r="R13" s="517">
        <v>0</v>
      </c>
      <c r="S13" s="515"/>
      <c r="T13" s="517">
        <v>0</v>
      </c>
      <c r="U13" s="519"/>
      <c r="V13" s="51"/>
    </row>
    <row r="14" spans="1:22" ht="30" customHeight="1">
      <c r="B14" s="520" t="s">
        <v>243</v>
      </c>
      <c r="C14" s="521"/>
      <c r="D14" s="521"/>
      <c r="E14" s="522"/>
      <c r="F14" s="515">
        <v>2</v>
      </c>
      <c r="G14" s="516"/>
      <c r="H14" s="516">
        <v>6</v>
      </c>
      <c r="I14" s="517"/>
      <c r="J14" s="517">
        <v>2</v>
      </c>
      <c r="K14" s="515"/>
      <c r="L14" s="517">
        <v>2</v>
      </c>
      <c r="M14" s="515"/>
      <c r="N14" s="517">
        <v>1</v>
      </c>
      <c r="O14" s="518"/>
      <c r="P14" s="517">
        <v>0</v>
      </c>
      <c r="Q14" s="515"/>
      <c r="R14" s="517">
        <v>1</v>
      </c>
      <c r="S14" s="515"/>
      <c r="T14" s="517">
        <v>3</v>
      </c>
      <c r="U14" s="519"/>
      <c r="V14" s="51"/>
    </row>
    <row r="15" spans="1:22" ht="30" customHeight="1">
      <c r="B15" s="520" t="s">
        <v>244</v>
      </c>
      <c r="C15" s="521"/>
      <c r="D15" s="521"/>
      <c r="E15" s="522"/>
      <c r="F15" s="515">
        <v>0</v>
      </c>
      <c r="G15" s="516"/>
      <c r="H15" s="516">
        <v>0</v>
      </c>
      <c r="I15" s="517"/>
      <c r="J15" s="517">
        <v>0</v>
      </c>
      <c r="K15" s="515"/>
      <c r="L15" s="517">
        <v>1</v>
      </c>
      <c r="M15" s="515"/>
      <c r="N15" s="517">
        <v>1</v>
      </c>
      <c r="O15" s="518"/>
      <c r="P15" s="517">
        <v>1</v>
      </c>
      <c r="Q15" s="515"/>
      <c r="R15" s="517">
        <v>1</v>
      </c>
      <c r="S15" s="515"/>
      <c r="T15" s="517">
        <v>0</v>
      </c>
      <c r="U15" s="519"/>
      <c r="V15" s="51"/>
    </row>
    <row r="16" spans="1:22" ht="30" customHeight="1">
      <c r="B16" s="520" t="s">
        <v>245</v>
      </c>
      <c r="C16" s="521"/>
      <c r="D16" s="521"/>
      <c r="E16" s="522"/>
      <c r="F16" s="515">
        <v>0</v>
      </c>
      <c r="G16" s="516"/>
      <c r="H16" s="516">
        <v>0</v>
      </c>
      <c r="I16" s="517"/>
      <c r="J16" s="517">
        <v>0</v>
      </c>
      <c r="K16" s="515"/>
      <c r="L16" s="517">
        <v>1</v>
      </c>
      <c r="M16" s="515"/>
      <c r="N16" s="517">
        <v>0</v>
      </c>
      <c r="O16" s="518"/>
      <c r="P16" s="517">
        <v>1</v>
      </c>
      <c r="Q16" s="515"/>
      <c r="R16" s="517">
        <v>1</v>
      </c>
      <c r="S16" s="515"/>
      <c r="T16" s="517">
        <v>0</v>
      </c>
      <c r="U16" s="519"/>
      <c r="V16" s="51"/>
    </row>
    <row r="17" spans="1:22" ht="30" customHeight="1">
      <c r="B17" s="520" t="s">
        <v>25</v>
      </c>
      <c r="C17" s="521"/>
      <c r="D17" s="521"/>
      <c r="E17" s="522"/>
      <c r="F17" s="515">
        <v>0</v>
      </c>
      <c r="G17" s="516"/>
      <c r="H17" s="516">
        <v>0</v>
      </c>
      <c r="I17" s="517"/>
      <c r="J17" s="517">
        <v>0</v>
      </c>
      <c r="K17" s="515"/>
      <c r="L17" s="517">
        <v>0</v>
      </c>
      <c r="M17" s="515"/>
      <c r="N17" s="517">
        <v>0</v>
      </c>
      <c r="O17" s="518"/>
      <c r="P17" s="517">
        <v>0</v>
      </c>
      <c r="Q17" s="515"/>
      <c r="R17" s="517">
        <v>0</v>
      </c>
      <c r="S17" s="515"/>
      <c r="T17" s="517">
        <v>0</v>
      </c>
      <c r="U17" s="519"/>
      <c r="V17" s="51"/>
    </row>
    <row r="18" spans="1:22" ht="30" customHeight="1">
      <c r="B18" s="512" t="s">
        <v>246</v>
      </c>
      <c r="C18" s="513"/>
      <c r="D18" s="513"/>
      <c r="E18" s="514"/>
      <c r="F18" s="515">
        <v>0</v>
      </c>
      <c r="G18" s="516"/>
      <c r="H18" s="516">
        <v>0</v>
      </c>
      <c r="I18" s="517"/>
      <c r="J18" s="517">
        <v>0</v>
      </c>
      <c r="K18" s="515"/>
      <c r="L18" s="517">
        <v>0</v>
      </c>
      <c r="M18" s="515"/>
      <c r="N18" s="517">
        <v>0</v>
      </c>
      <c r="O18" s="518"/>
      <c r="P18" s="517">
        <v>0</v>
      </c>
      <c r="Q18" s="515"/>
      <c r="R18" s="517">
        <v>0</v>
      </c>
      <c r="S18" s="515"/>
      <c r="T18" s="517">
        <v>0</v>
      </c>
      <c r="U18" s="519"/>
      <c r="V18" s="51"/>
    </row>
    <row r="19" spans="1:22" ht="30" customHeight="1">
      <c r="B19" s="512" t="s">
        <v>247</v>
      </c>
      <c r="C19" s="513"/>
      <c r="D19" s="513"/>
      <c r="E19" s="514"/>
      <c r="F19" s="515">
        <v>0</v>
      </c>
      <c r="G19" s="516"/>
      <c r="H19" s="516">
        <v>0</v>
      </c>
      <c r="I19" s="517"/>
      <c r="J19" s="517">
        <v>0</v>
      </c>
      <c r="K19" s="515"/>
      <c r="L19" s="517">
        <v>0</v>
      </c>
      <c r="M19" s="515"/>
      <c r="N19" s="517">
        <v>0</v>
      </c>
      <c r="O19" s="518"/>
      <c r="P19" s="517">
        <v>0</v>
      </c>
      <c r="Q19" s="515"/>
      <c r="R19" s="517">
        <v>0</v>
      </c>
      <c r="S19" s="515"/>
      <c r="T19" s="517">
        <v>0</v>
      </c>
      <c r="U19" s="519"/>
      <c r="V19" s="51"/>
    </row>
    <row r="20" spans="1:22" ht="30" customHeight="1">
      <c r="B20" s="501" t="s">
        <v>3</v>
      </c>
      <c r="C20" s="502"/>
      <c r="D20" s="502"/>
      <c r="E20" s="502"/>
      <c r="F20" s="503">
        <f>SUM(F5:G19)</f>
        <v>8</v>
      </c>
      <c r="G20" s="504"/>
      <c r="H20" s="505">
        <f>SUM(H5:I19)</f>
        <v>12</v>
      </c>
      <c r="I20" s="506"/>
      <c r="J20" s="507">
        <f>SUM(J5:K19)</f>
        <v>13</v>
      </c>
      <c r="K20" s="507"/>
      <c r="L20" s="508">
        <f>SUM(L5:M19)</f>
        <v>13</v>
      </c>
      <c r="M20" s="505"/>
      <c r="N20" s="505">
        <f>SUM(N5:O19)</f>
        <v>12</v>
      </c>
      <c r="O20" s="506"/>
      <c r="P20" s="509">
        <f>SUM(P5:Q19)</f>
        <v>5</v>
      </c>
      <c r="Q20" s="510"/>
      <c r="R20" s="509">
        <f>SUM(R5:S19)</f>
        <v>7</v>
      </c>
      <c r="S20" s="510"/>
      <c r="T20" s="509">
        <f>SUM(T5:V19)</f>
        <v>15</v>
      </c>
      <c r="U20" s="511"/>
      <c r="V20" s="52"/>
    </row>
    <row r="21" spans="1:22" ht="21" customHeight="1">
      <c r="V21" s="252" t="s">
        <v>460</v>
      </c>
    </row>
    <row r="22" spans="1:22" ht="24" customHeight="1">
      <c r="A22" s="260" t="s">
        <v>248</v>
      </c>
    </row>
    <row r="23" spans="1:22" ht="21" customHeight="1">
      <c r="Q23" s="500" t="s">
        <v>480</v>
      </c>
      <c r="R23" s="500"/>
      <c r="S23" s="500"/>
      <c r="T23" s="500"/>
      <c r="U23" s="500"/>
      <c r="V23" s="500"/>
    </row>
    <row r="24" spans="1:22" ht="4.5" customHeight="1">
      <c r="B24" s="261"/>
      <c r="C24" s="262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4"/>
      <c r="V24" s="265"/>
    </row>
    <row r="25" spans="1:22" ht="36.75" customHeight="1">
      <c r="B25" s="266"/>
      <c r="C25" s="267" t="s">
        <v>19</v>
      </c>
      <c r="D25" s="493" t="s">
        <v>238</v>
      </c>
      <c r="E25" s="493" t="s">
        <v>239</v>
      </c>
      <c r="F25" s="493" t="s">
        <v>240</v>
      </c>
      <c r="G25" s="493" t="s">
        <v>476</v>
      </c>
      <c r="H25" s="493" t="s">
        <v>241</v>
      </c>
      <c r="I25" s="493" t="s">
        <v>242</v>
      </c>
      <c r="J25" s="493" t="s">
        <v>477</v>
      </c>
      <c r="K25" s="493" t="s">
        <v>478</v>
      </c>
      <c r="L25" s="493" t="s">
        <v>479</v>
      </c>
      <c r="M25" s="493" t="s">
        <v>243</v>
      </c>
      <c r="N25" s="493" t="s">
        <v>244</v>
      </c>
      <c r="O25" s="493" t="s">
        <v>245</v>
      </c>
      <c r="P25" s="493" t="s">
        <v>249</v>
      </c>
      <c r="Q25" s="493" t="s">
        <v>20</v>
      </c>
      <c r="R25" s="493" t="s">
        <v>21</v>
      </c>
      <c r="S25" s="493" t="s">
        <v>22</v>
      </c>
      <c r="T25" s="493" t="s">
        <v>26</v>
      </c>
      <c r="U25" s="493" t="s">
        <v>158</v>
      </c>
      <c r="V25" s="495" t="s">
        <v>17</v>
      </c>
    </row>
    <row r="26" spans="1:22" ht="36.75" customHeight="1">
      <c r="B26" s="496" t="s">
        <v>24</v>
      </c>
      <c r="C26" s="497"/>
      <c r="D26" s="493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3"/>
      <c r="Q26" s="493"/>
      <c r="R26" s="493"/>
      <c r="S26" s="493"/>
      <c r="T26" s="494"/>
      <c r="U26" s="494"/>
      <c r="V26" s="495"/>
    </row>
    <row r="27" spans="1:22" ht="4.5" customHeight="1">
      <c r="B27" s="498"/>
      <c r="C27" s="499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9"/>
      <c r="V27" s="270"/>
    </row>
    <row r="28" spans="1:22" ht="33" customHeight="1">
      <c r="B28" s="489" t="s">
        <v>250</v>
      </c>
      <c r="C28" s="490"/>
      <c r="D28" s="271">
        <v>11</v>
      </c>
      <c r="E28" s="271">
        <v>7</v>
      </c>
      <c r="F28" s="271">
        <v>7</v>
      </c>
      <c r="G28" s="271">
        <v>20</v>
      </c>
      <c r="H28" s="271">
        <v>37</v>
      </c>
      <c r="I28" s="271">
        <v>25</v>
      </c>
      <c r="J28" s="271">
        <v>8</v>
      </c>
      <c r="K28" s="271">
        <v>9</v>
      </c>
      <c r="L28" s="271">
        <v>6</v>
      </c>
      <c r="M28" s="271">
        <v>48</v>
      </c>
      <c r="N28" s="271">
        <v>13</v>
      </c>
      <c r="O28" s="271">
        <v>10</v>
      </c>
      <c r="P28" s="271">
        <v>5</v>
      </c>
      <c r="Q28" s="271">
        <v>4</v>
      </c>
      <c r="R28" s="271">
        <v>2</v>
      </c>
      <c r="S28" s="271">
        <v>8</v>
      </c>
      <c r="T28" s="271">
        <v>4</v>
      </c>
      <c r="U28" s="272">
        <v>4</v>
      </c>
      <c r="V28" s="273">
        <f>SUM(D28:U28)</f>
        <v>228</v>
      </c>
    </row>
    <row r="29" spans="1:22" ht="33" customHeight="1">
      <c r="B29" s="491" t="s">
        <v>23</v>
      </c>
      <c r="C29" s="492"/>
      <c r="D29" s="274" t="s">
        <v>252</v>
      </c>
      <c r="E29" s="274" t="s">
        <v>252</v>
      </c>
      <c r="F29" s="274" t="s">
        <v>252</v>
      </c>
      <c r="G29" s="274">
        <v>1</v>
      </c>
      <c r="H29" s="274" t="s">
        <v>252</v>
      </c>
      <c r="I29" s="274">
        <v>3</v>
      </c>
      <c r="J29" s="274" t="s">
        <v>252</v>
      </c>
      <c r="K29" s="274" t="s">
        <v>252</v>
      </c>
      <c r="L29" s="274" t="s">
        <v>252</v>
      </c>
      <c r="M29" s="274">
        <v>1</v>
      </c>
      <c r="N29" s="274" t="s">
        <v>252</v>
      </c>
      <c r="O29" s="274" t="s">
        <v>252</v>
      </c>
      <c r="P29" s="274" t="s">
        <v>252</v>
      </c>
      <c r="Q29" s="274" t="s">
        <v>252</v>
      </c>
      <c r="R29" s="274" t="s">
        <v>252</v>
      </c>
      <c r="S29" s="274" t="s">
        <v>252</v>
      </c>
      <c r="T29" s="274" t="s">
        <v>252</v>
      </c>
      <c r="U29" s="274" t="s">
        <v>252</v>
      </c>
      <c r="V29" s="275">
        <f>SUM(D29:U29)</f>
        <v>5</v>
      </c>
    </row>
    <row r="30" spans="1:22" ht="21" customHeight="1">
      <c r="N30" s="276"/>
      <c r="V30" s="252" t="s">
        <v>481</v>
      </c>
    </row>
  </sheetData>
  <mergeCells count="178">
    <mergeCell ref="P3:Q4"/>
    <mergeCell ref="R3:S4"/>
    <mergeCell ref="T3:U4"/>
    <mergeCell ref="B4:E4"/>
    <mergeCell ref="B5:E5"/>
    <mergeCell ref="F5:G5"/>
    <mergeCell ref="H5:I5"/>
    <mergeCell ref="J5:K5"/>
    <mergeCell ref="L5:M5"/>
    <mergeCell ref="N5:O5"/>
    <mergeCell ref="B3:E3"/>
    <mergeCell ref="F3:G4"/>
    <mergeCell ref="H3:I4"/>
    <mergeCell ref="J3:K4"/>
    <mergeCell ref="L3:M4"/>
    <mergeCell ref="N3:O4"/>
    <mergeCell ref="P5:Q5"/>
    <mergeCell ref="R5:S5"/>
    <mergeCell ref="T5:U5"/>
    <mergeCell ref="B6:E6"/>
    <mergeCell ref="F6:G6"/>
    <mergeCell ref="H6:I6"/>
    <mergeCell ref="J6:K6"/>
    <mergeCell ref="L6:M6"/>
    <mergeCell ref="N6:O6"/>
    <mergeCell ref="P6:Q6"/>
    <mergeCell ref="R6:S6"/>
    <mergeCell ref="T6:U6"/>
    <mergeCell ref="B7:E7"/>
    <mergeCell ref="F7:G7"/>
    <mergeCell ref="H7:I7"/>
    <mergeCell ref="J7:K7"/>
    <mergeCell ref="L7:M7"/>
    <mergeCell ref="N7:O7"/>
    <mergeCell ref="P7:Q7"/>
    <mergeCell ref="R7:S7"/>
    <mergeCell ref="T7:U7"/>
    <mergeCell ref="B8:E8"/>
    <mergeCell ref="F8:G8"/>
    <mergeCell ref="H8:I8"/>
    <mergeCell ref="J8:K8"/>
    <mergeCell ref="L8:M8"/>
    <mergeCell ref="N8:O8"/>
    <mergeCell ref="P8:Q8"/>
    <mergeCell ref="R8:S8"/>
    <mergeCell ref="T8:U8"/>
    <mergeCell ref="P9:Q9"/>
    <mergeCell ref="R9:S9"/>
    <mergeCell ref="T9:U9"/>
    <mergeCell ref="B10:E10"/>
    <mergeCell ref="F10:G10"/>
    <mergeCell ref="H10:I10"/>
    <mergeCell ref="J10:K10"/>
    <mergeCell ref="L10:M10"/>
    <mergeCell ref="N10:O10"/>
    <mergeCell ref="P10:Q10"/>
    <mergeCell ref="B9:E9"/>
    <mergeCell ref="F9:G9"/>
    <mergeCell ref="H9:I9"/>
    <mergeCell ref="J9:K9"/>
    <mergeCell ref="L9:M9"/>
    <mergeCell ref="N9:O9"/>
    <mergeCell ref="R10:S10"/>
    <mergeCell ref="T10:U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P13:Q13"/>
    <mergeCell ref="R13:S13"/>
    <mergeCell ref="T13:U13"/>
    <mergeCell ref="B14:E14"/>
    <mergeCell ref="F14:G14"/>
    <mergeCell ref="H14:I14"/>
    <mergeCell ref="J14:K14"/>
    <mergeCell ref="L14:M14"/>
    <mergeCell ref="N14:O14"/>
    <mergeCell ref="P14:Q14"/>
    <mergeCell ref="B13:E13"/>
    <mergeCell ref="F13:G13"/>
    <mergeCell ref="H13:I13"/>
    <mergeCell ref="J13:K13"/>
    <mergeCell ref="L13:M13"/>
    <mergeCell ref="N13:O13"/>
    <mergeCell ref="R14:S14"/>
    <mergeCell ref="T14:U14"/>
    <mergeCell ref="B15:E15"/>
    <mergeCell ref="F15:G15"/>
    <mergeCell ref="H15:I15"/>
    <mergeCell ref="J15:K15"/>
    <mergeCell ref="L15:M15"/>
    <mergeCell ref="N15:O15"/>
    <mergeCell ref="P15:Q15"/>
    <mergeCell ref="R15:S15"/>
    <mergeCell ref="T15:U15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P17:Q17"/>
    <mergeCell ref="R17:S17"/>
    <mergeCell ref="T17:U17"/>
    <mergeCell ref="B18:E18"/>
    <mergeCell ref="F18:G18"/>
    <mergeCell ref="H18:I18"/>
    <mergeCell ref="J18:K18"/>
    <mergeCell ref="L18:M18"/>
    <mergeCell ref="N18:O18"/>
    <mergeCell ref="P18:Q18"/>
    <mergeCell ref="B17:E17"/>
    <mergeCell ref="F17:G17"/>
    <mergeCell ref="H17:I17"/>
    <mergeCell ref="J17:K17"/>
    <mergeCell ref="L17:M17"/>
    <mergeCell ref="N17:O17"/>
    <mergeCell ref="R18:S18"/>
    <mergeCell ref="T18:U18"/>
    <mergeCell ref="B19:E19"/>
    <mergeCell ref="F19:G19"/>
    <mergeCell ref="H19:I19"/>
    <mergeCell ref="J19:K19"/>
    <mergeCell ref="L19:M19"/>
    <mergeCell ref="N19:O19"/>
    <mergeCell ref="P19:Q19"/>
    <mergeCell ref="R19:S19"/>
    <mergeCell ref="T19:U19"/>
    <mergeCell ref="B20:E20"/>
    <mergeCell ref="F20:G20"/>
    <mergeCell ref="H20:I20"/>
    <mergeCell ref="J20:K20"/>
    <mergeCell ref="L20:M20"/>
    <mergeCell ref="N20:O20"/>
    <mergeCell ref="P20:Q20"/>
    <mergeCell ref="R20:S20"/>
    <mergeCell ref="T20:U20"/>
    <mergeCell ref="Q23:V23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B28:C28"/>
    <mergeCell ref="B29:C29"/>
    <mergeCell ref="S25:S26"/>
    <mergeCell ref="T25:T26"/>
    <mergeCell ref="U25:U26"/>
    <mergeCell ref="V25:V26"/>
    <mergeCell ref="B26:C26"/>
    <mergeCell ref="B27:C27"/>
    <mergeCell ref="M25:M26"/>
    <mergeCell ref="N25:N26"/>
    <mergeCell ref="O25:O26"/>
    <mergeCell ref="P25:P26"/>
    <mergeCell ref="Q25:Q26"/>
    <mergeCell ref="R25:R26"/>
  </mergeCells>
  <phoneticPr fontId="21"/>
  <printOptions gridLinesSet="0"/>
  <pageMargins left="0.59055118110236227" right="0.78740157480314965" top="0.59055118110236227" bottom="0.59055118110236227" header="0.31496062992125984" footer="0.31496062992125984"/>
  <pageSetup paperSize="9" firstPageNumber="140" orientation="portrait" useFirstPageNumber="1" horizontalDpi="4294967294" verticalDpi="0" r:id="rId1"/>
  <headerFooter alignWithMargins="0">
    <oddHeader>&amp;L&amp;10消防および治安</oddHeader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36"/>
  <sheetViews>
    <sheetView tabSelected="1" view="pageBreakPreview" zoomScale="85" zoomScaleNormal="100" zoomScaleSheetLayoutView="85" workbookViewId="0">
      <selection activeCell="K4" sqref="K4"/>
    </sheetView>
  </sheetViews>
  <sheetFormatPr defaultColWidth="11" defaultRowHeight="13.5"/>
  <cols>
    <col min="1" max="1" width="0.625" style="277" customWidth="1"/>
    <col min="2" max="3" width="6.125" style="277" customWidth="1"/>
    <col min="4" max="10" width="9" style="277" customWidth="1"/>
    <col min="11" max="11" width="8.375" style="277" customWidth="1"/>
    <col min="12" max="16384" width="11" style="277"/>
  </cols>
  <sheetData>
    <row r="1" spans="1:232" ht="27.75" customHeight="1">
      <c r="A1" s="260" t="s">
        <v>495</v>
      </c>
    </row>
    <row r="2" spans="1:232" ht="15.75" customHeight="1">
      <c r="K2" s="252" t="s">
        <v>28</v>
      </c>
    </row>
    <row r="3" spans="1:232" ht="19.5" customHeight="1">
      <c r="B3" s="537" t="s">
        <v>29</v>
      </c>
      <c r="C3" s="538"/>
      <c r="D3" s="474" t="s">
        <v>496</v>
      </c>
      <c r="E3" s="474"/>
      <c r="F3" s="474"/>
      <c r="G3" s="474"/>
      <c r="H3" s="474" t="s">
        <v>33</v>
      </c>
      <c r="I3" s="474"/>
      <c r="J3" s="474"/>
      <c r="K3" s="539"/>
    </row>
    <row r="4" spans="1:232" ht="21" customHeight="1">
      <c r="B4" s="540" t="s">
        <v>18</v>
      </c>
      <c r="C4" s="541"/>
      <c r="D4" s="278" t="s">
        <v>34</v>
      </c>
      <c r="E4" s="278" t="s">
        <v>497</v>
      </c>
      <c r="F4" s="278" t="s">
        <v>35</v>
      </c>
      <c r="G4" s="278" t="s">
        <v>36</v>
      </c>
      <c r="H4" s="278" t="s">
        <v>30</v>
      </c>
      <c r="I4" s="278" t="s">
        <v>31</v>
      </c>
      <c r="J4" s="278" t="s">
        <v>32</v>
      </c>
      <c r="K4" s="279" t="s">
        <v>36</v>
      </c>
      <c r="L4" s="280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</row>
    <row r="5" spans="1:232" ht="21" customHeight="1">
      <c r="B5" s="542" t="s">
        <v>253</v>
      </c>
      <c r="C5" s="543"/>
      <c r="D5" s="282"/>
      <c r="E5" s="282"/>
      <c r="F5" s="282"/>
      <c r="G5" s="282"/>
      <c r="H5" s="282"/>
      <c r="I5" s="282"/>
      <c r="J5" s="282"/>
      <c r="K5" s="283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</row>
    <row r="6" spans="1:232" ht="23.25" customHeight="1">
      <c r="B6" s="448"/>
      <c r="C6" s="449" t="s">
        <v>498</v>
      </c>
      <c r="D6" s="447" t="s">
        <v>1</v>
      </c>
      <c r="E6" s="447">
        <v>12</v>
      </c>
      <c r="F6" s="447">
        <v>106</v>
      </c>
      <c r="G6" s="447">
        <f t="shared" ref="G6:G25" si="0">SUM(C6:F6)</f>
        <v>118</v>
      </c>
      <c r="H6" s="447" t="s">
        <v>1</v>
      </c>
      <c r="I6" s="447">
        <v>12</v>
      </c>
      <c r="J6" s="447">
        <v>110</v>
      </c>
      <c r="K6" s="450">
        <f t="shared" ref="K6:K25" si="1">SUM(H6:J6)</f>
        <v>122</v>
      </c>
    </row>
    <row r="7" spans="1:232" ht="23.25" customHeight="1">
      <c r="B7" s="535" t="s">
        <v>499</v>
      </c>
      <c r="C7" s="536"/>
      <c r="D7" s="447">
        <v>1</v>
      </c>
      <c r="E7" s="447">
        <v>14</v>
      </c>
      <c r="F7" s="447">
        <v>105</v>
      </c>
      <c r="G7" s="447">
        <f t="shared" si="0"/>
        <v>120</v>
      </c>
      <c r="H7" s="447">
        <v>1</v>
      </c>
      <c r="I7" s="447">
        <v>16</v>
      </c>
      <c r="J7" s="447">
        <v>113</v>
      </c>
      <c r="K7" s="450">
        <f t="shared" si="1"/>
        <v>130</v>
      </c>
    </row>
    <row r="8" spans="1:232" ht="23.25" customHeight="1">
      <c r="B8" s="535" t="s">
        <v>500</v>
      </c>
      <c r="C8" s="536"/>
      <c r="D8" s="447">
        <v>1</v>
      </c>
      <c r="E8" s="447">
        <v>21</v>
      </c>
      <c r="F8" s="447">
        <v>132</v>
      </c>
      <c r="G8" s="447">
        <f t="shared" si="0"/>
        <v>154</v>
      </c>
      <c r="H8" s="447">
        <v>1</v>
      </c>
      <c r="I8" s="447">
        <v>21</v>
      </c>
      <c r="J8" s="447">
        <v>153</v>
      </c>
      <c r="K8" s="450">
        <f t="shared" si="1"/>
        <v>175</v>
      </c>
    </row>
    <row r="9" spans="1:232" ht="23.25" customHeight="1">
      <c r="B9" s="535" t="s">
        <v>501</v>
      </c>
      <c r="C9" s="536"/>
      <c r="D9" s="447" t="s">
        <v>1</v>
      </c>
      <c r="E9" s="447">
        <v>10</v>
      </c>
      <c r="F9" s="447">
        <v>147</v>
      </c>
      <c r="G9" s="447">
        <f t="shared" si="0"/>
        <v>157</v>
      </c>
      <c r="H9" s="447" t="s">
        <v>1</v>
      </c>
      <c r="I9" s="447">
        <v>10</v>
      </c>
      <c r="J9" s="447">
        <v>166</v>
      </c>
      <c r="K9" s="450">
        <f t="shared" si="1"/>
        <v>176</v>
      </c>
    </row>
    <row r="10" spans="1:232" ht="23.25" customHeight="1">
      <c r="B10" s="535" t="s">
        <v>160</v>
      </c>
      <c r="C10" s="536"/>
      <c r="D10" s="447">
        <v>1</v>
      </c>
      <c r="E10" s="447">
        <v>16</v>
      </c>
      <c r="F10" s="447">
        <v>169</v>
      </c>
      <c r="G10" s="447">
        <f t="shared" si="0"/>
        <v>186</v>
      </c>
      <c r="H10" s="447">
        <v>1</v>
      </c>
      <c r="I10" s="447">
        <v>16</v>
      </c>
      <c r="J10" s="447">
        <v>205</v>
      </c>
      <c r="K10" s="450">
        <f t="shared" si="1"/>
        <v>222</v>
      </c>
    </row>
    <row r="11" spans="1:232" ht="23.25" customHeight="1">
      <c r="B11" s="535" t="s">
        <v>120</v>
      </c>
      <c r="C11" s="536"/>
      <c r="D11" s="447" t="s">
        <v>1</v>
      </c>
      <c r="E11" s="447">
        <v>17</v>
      </c>
      <c r="F11" s="447">
        <v>160</v>
      </c>
      <c r="G11" s="447">
        <f t="shared" si="0"/>
        <v>177</v>
      </c>
      <c r="H11" s="447" t="s">
        <v>1</v>
      </c>
      <c r="I11" s="447">
        <v>18</v>
      </c>
      <c r="J11" s="447">
        <v>201</v>
      </c>
      <c r="K11" s="450">
        <f t="shared" si="1"/>
        <v>219</v>
      </c>
    </row>
    <row r="12" spans="1:232" ht="23.25" customHeight="1">
      <c r="B12" s="535" t="s">
        <v>118</v>
      </c>
      <c r="C12" s="536"/>
      <c r="D12" s="447" t="s">
        <v>1</v>
      </c>
      <c r="E12" s="447">
        <v>21</v>
      </c>
      <c r="F12" s="447">
        <v>143</v>
      </c>
      <c r="G12" s="447">
        <f t="shared" si="0"/>
        <v>164</v>
      </c>
      <c r="H12" s="447" t="s">
        <v>1</v>
      </c>
      <c r="I12" s="447">
        <v>22</v>
      </c>
      <c r="J12" s="447">
        <v>169</v>
      </c>
      <c r="K12" s="450">
        <f t="shared" si="1"/>
        <v>191</v>
      </c>
    </row>
    <row r="13" spans="1:232" ht="23.25" customHeight="1">
      <c r="B13" s="535" t="s">
        <v>119</v>
      </c>
      <c r="C13" s="536"/>
      <c r="D13" s="447" t="s">
        <v>1</v>
      </c>
      <c r="E13" s="447">
        <v>19</v>
      </c>
      <c r="F13" s="447">
        <v>182</v>
      </c>
      <c r="G13" s="447">
        <f t="shared" si="0"/>
        <v>201</v>
      </c>
      <c r="H13" s="447" t="s">
        <v>1</v>
      </c>
      <c r="I13" s="447">
        <v>20</v>
      </c>
      <c r="J13" s="447">
        <v>209</v>
      </c>
      <c r="K13" s="450">
        <f t="shared" si="1"/>
        <v>229</v>
      </c>
    </row>
    <row r="14" spans="1:232" ht="23.25" customHeight="1">
      <c r="B14" s="535" t="s">
        <v>161</v>
      </c>
      <c r="C14" s="536"/>
      <c r="D14" s="447" t="s">
        <v>1</v>
      </c>
      <c r="E14" s="447">
        <v>22</v>
      </c>
      <c r="F14" s="447">
        <v>162</v>
      </c>
      <c r="G14" s="447">
        <f t="shared" si="0"/>
        <v>184</v>
      </c>
      <c r="H14" s="447" t="s">
        <v>1</v>
      </c>
      <c r="I14" s="447">
        <v>24</v>
      </c>
      <c r="J14" s="447">
        <v>196</v>
      </c>
      <c r="K14" s="450">
        <f t="shared" si="1"/>
        <v>220</v>
      </c>
    </row>
    <row r="15" spans="1:232" ht="23.25" customHeight="1">
      <c r="B15" s="535" t="s">
        <v>162</v>
      </c>
      <c r="C15" s="536"/>
      <c r="D15" s="447">
        <v>1</v>
      </c>
      <c r="E15" s="447">
        <v>19</v>
      </c>
      <c r="F15" s="447">
        <v>208</v>
      </c>
      <c r="G15" s="447">
        <f t="shared" si="0"/>
        <v>228</v>
      </c>
      <c r="H15" s="447">
        <v>1</v>
      </c>
      <c r="I15" s="447">
        <v>19</v>
      </c>
      <c r="J15" s="447">
        <v>244</v>
      </c>
      <c r="K15" s="450">
        <f t="shared" si="1"/>
        <v>264</v>
      </c>
    </row>
    <row r="16" spans="1:232" ht="23.25" customHeight="1">
      <c r="B16" s="535" t="s">
        <v>163</v>
      </c>
      <c r="C16" s="536"/>
      <c r="D16" s="447">
        <v>1</v>
      </c>
      <c r="E16" s="447">
        <v>21</v>
      </c>
      <c r="F16" s="447">
        <v>203</v>
      </c>
      <c r="G16" s="447">
        <f t="shared" si="0"/>
        <v>225</v>
      </c>
      <c r="H16" s="447">
        <v>1</v>
      </c>
      <c r="I16" s="447">
        <v>21</v>
      </c>
      <c r="J16" s="447">
        <v>240</v>
      </c>
      <c r="K16" s="450">
        <f t="shared" si="1"/>
        <v>262</v>
      </c>
    </row>
    <row r="17" spans="2:11" ht="23.25" customHeight="1">
      <c r="B17" s="535" t="s">
        <v>164</v>
      </c>
      <c r="C17" s="536"/>
      <c r="D17" s="447" t="s">
        <v>1</v>
      </c>
      <c r="E17" s="447">
        <v>17</v>
      </c>
      <c r="F17" s="447">
        <v>186</v>
      </c>
      <c r="G17" s="447">
        <f t="shared" si="0"/>
        <v>203</v>
      </c>
      <c r="H17" s="447" t="s">
        <v>1</v>
      </c>
      <c r="I17" s="447">
        <v>17</v>
      </c>
      <c r="J17" s="447">
        <v>228</v>
      </c>
      <c r="K17" s="450">
        <f t="shared" si="1"/>
        <v>245</v>
      </c>
    </row>
    <row r="18" spans="2:11" ht="23.25" customHeight="1">
      <c r="B18" s="535" t="s">
        <v>165</v>
      </c>
      <c r="C18" s="536"/>
      <c r="D18" s="447">
        <v>1</v>
      </c>
      <c r="E18" s="447">
        <v>25</v>
      </c>
      <c r="F18" s="447">
        <v>176</v>
      </c>
      <c r="G18" s="447">
        <f t="shared" si="0"/>
        <v>202</v>
      </c>
      <c r="H18" s="447">
        <v>1</v>
      </c>
      <c r="I18" s="447">
        <v>25</v>
      </c>
      <c r="J18" s="447">
        <v>203</v>
      </c>
      <c r="K18" s="450">
        <f t="shared" si="1"/>
        <v>229</v>
      </c>
    </row>
    <row r="19" spans="2:11" ht="23.25" customHeight="1">
      <c r="B19" s="535" t="s">
        <v>166</v>
      </c>
      <c r="C19" s="536"/>
      <c r="D19" s="447">
        <v>1</v>
      </c>
      <c r="E19" s="447">
        <v>25</v>
      </c>
      <c r="F19" s="447">
        <v>208</v>
      </c>
      <c r="G19" s="447">
        <f t="shared" si="0"/>
        <v>234</v>
      </c>
      <c r="H19" s="447">
        <v>1</v>
      </c>
      <c r="I19" s="447">
        <v>25</v>
      </c>
      <c r="J19" s="447">
        <v>270</v>
      </c>
      <c r="K19" s="450">
        <f t="shared" si="1"/>
        <v>296</v>
      </c>
    </row>
    <row r="20" spans="2:11" ht="23.25" customHeight="1">
      <c r="B20" s="535" t="s">
        <v>195</v>
      </c>
      <c r="C20" s="536"/>
      <c r="D20" s="447" t="s">
        <v>1</v>
      </c>
      <c r="E20" s="447">
        <v>26</v>
      </c>
      <c r="F20" s="447">
        <v>196</v>
      </c>
      <c r="G20" s="447">
        <f t="shared" si="0"/>
        <v>222</v>
      </c>
      <c r="H20" s="447" t="s">
        <v>1</v>
      </c>
      <c r="I20" s="447">
        <v>27</v>
      </c>
      <c r="J20" s="447">
        <v>235</v>
      </c>
      <c r="K20" s="450">
        <f t="shared" si="1"/>
        <v>262</v>
      </c>
    </row>
    <row r="21" spans="2:11" ht="23.25" customHeight="1">
      <c r="B21" s="535" t="s">
        <v>454</v>
      </c>
      <c r="C21" s="536"/>
      <c r="D21" s="447" t="s">
        <v>1</v>
      </c>
      <c r="E21" s="447">
        <v>18</v>
      </c>
      <c r="F21" s="447">
        <v>189</v>
      </c>
      <c r="G21" s="447">
        <f t="shared" si="0"/>
        <v>207</v>
      </c>
      <c r="H21" s="447" t="s">
        <v>1</v>
      </c>
      <c r="I21" s="447">
        <v>18</v>
      </c>
      <c r="J21" s="447">
        <v>223</v>
      </c>
      <c r="K21" s="450">
        <f t="shared" si="1"/>
        <v>241</v>
      </c>
    </row>
    <row r="22" spans="2:11" ht="23.25" customHeight="1">
      <c r="B22" s="535" t="s">
        <v>455</v>
      </c>
      <c r="C22" s="536"/>
      <c r="D22" s="447" t="s">
        <v>1</v>
      </c>
      <c r="E22" s="447">
        <v>18</v>
      </c>
      <c r="F22" s="447">
        <v>181</v>
      </c>
      <c r="G22" s="447">
        <f t="shared" si="0"/>
        <v>199</v>
      </c>
      <c r="H22" s="447" t="s">
        <v>1</v>
      </c>
      <c r="I22" s="447">
        <v>18</v>
      </c>
      <c r="J22" s="447">
        <v>221</v>
      </c>
      <c r="K22" s="450">
        <f t="shared" si="1"/>
        <v>239</v>
      </c>
    </row>
    <row r="23" spans="2:11" ht="23.25" customHeight="1">
      <c r="B23" s="535" t="s">
        <v>456</v>
      </c>
      <c r="C23" s="536"/>
      <c r="D23" s="447" t="s">
        <v>1</v>
      </c>
      <c r="E23" s="447">
        <v>21</v>
      </c>
      <c r="F23" s="447">
        <v>146</v>
      </c>
      <c r="G23" s="447">
        <f t="shared" si="0"/>
        <v>167</v>
      </c>
      <c r="H23" s="447" t="s">
        <v>1</v>
      </c>
      <c r="I23" s="447">
        <v>21</v>
      </c>
      <c r="J23" s="447">
        <v>183</v>
      </c>
      <c r="K23" s="450">
        <f t="shared" si="1"/>
        <v>204</v>
      </c>
    </row>
    <row r="24" spans="2:11" ht="23.25" customHeight="1">
      <c r="B24" s="535" t="s">
        <v>457</v>
      </c>
      <c r="C24" s="536"/>
      <c r="D24" s="447" t="s">
        <v>1</v>
      </c>
      <c r="E24" s="447">
        <v>28</v>
      </c>
      <c r="F24" s="447">
        <v>154</v>
      </c>
      <c r="G24" s="447">
        <f t="shared" si="0"/>
        <v>182</v>
      </c>
      <c r="H24" s="447" t="s">
        <v>1</v>
      </c>
      <c r="I24" s="447">
        <v>28</v>
      </c>
      <c r="J24" s="447">
        <v>198</v>
      </c>
      <c r="K24" s="450">
        <f t="shared" si="1"/>
        <v>226</v>
      </c>
    </row>
    <row r="25" spans="2:11" ht="23.25" customHeight="1">
      <c r="B25" s="535" t="s">
        <v>458</v>
      </c>
      <c r="C25" s="536"/>
      <c r="D25" s="447">
        <v>1</v>
      </c>
      <c r="E25" s="447">
        <v>25</v>
      </c>
      <c r="F25" s="447">
        <v>124</v>
      </c>
      <c r="G25" s="447">
        <f t="shared" si="0"/>
        <v>150</v>
      </c>
      <c r="H25" s="447">
        <v>1</v>
      </c>
      <c r="I25" s="447">
        <v>26</v>
      </c>
      <c r="J25" s="447">
        <v>150</v>
      </c>
      <c r="K25" s="450">
        <f t="shared" si="1"/>
        <v>177</v>
      </c>
    </row>
    <row r="26" spans="2:11" ht="23.25" customHeight="1">
      <c r="B26" s="548"/>
      <c r="C26" s="549"/>
      <c r="D26" s="94"/>
      <c r="E26" s="94"/>
      <c r="F26" s="94"/>
      <c r="G26" s="94"/>
      <c r="H26" s="94"/>
      <c r="I26" s="94"/>
      <c r="J26" s="94"/>
      <c r="K26" s="202"/>
    </row>
    <row r="27" spans="2:11" ht="23.25" customHeight="1">
      <c r="B27" s="520" t="s">
        <v>254</v>
      </c>
      <c r="C27" s="522"/>
      <c r="D27" s="94"/>
      <c r="E27" s="94"/>
      <c r="F27" s="94"/>
      <c r="G27" s="94"/>
      <c r="H27" s="94"/>
      <c r="I27" s="94"/>
      <c r="J27" s="94"/>
      <c r="K27" s="202"/>
    </row>
    <row r="28" spans="2:11" ht="23.25" customHeight="1">
      <c r="B28" s="544" t="s">
        <v>502</v>
      </c>
      <c r="C28" s="545"/>
      <c r="D28" s="447">
        <v>40</v>
      </c>
      <c r="E28" s="447">
        <v>604</v>
      </c>
      <c r="F28" s="447">
        <v>4977</v>
      </c>
      <c r="G28" s="447">
        <f>SUM(C28:F28)</f>
        <v>5621</v>
      </c>
      <c r="H28" s="447">
        <v>41</v>
      </c>
      <c r="I28" s="447">
        <v>625</v>
      </c>
      <c r="J28" s="447">
        <v>6089</v>
      </c>
      <c r="K28" s="450">
        <f>SUM(H28:J28)</f>
        <v>6755</v>
      </c>
    </row>
    <row r="29" spans="2:11" ht="23.25" customHeight="1">
      <c r="B29" s="544" t="s">
        <v>503</v>
      </c>
      <c r="C29" s="545"/>
      <c r="D29" s="447">
        <v>38</v>
      </c>
      <c r="E29" s="447">
        <v>633</v>
      </c>
      <c r="F29" s="447">
        <v>4820</v>
      </c>
      <c r="G29" s="447">
        <f>SUM(C29:F29)</f>
        <v>5491</v>
      </c>
      <c r="H29" s="447">
        <v>39</v>
      </c>
      <c r="I29" s="447">
        <v>649</v>
      </c>
      <c r="J29" s="447">
        <v>6021</v>
      </c>
      <c r="K29" s="450">
        <f>SUM(H29:J29)</f>
        <v>6709</v>
      </c>
    </row>
    <row r="30" spans="2:11" ht="23.25" customHeight="1">
      <c r="B30" s="544" t="s">
        <v>504</v>
      </c>
      <c r="C30" s="545"/>
      <c r="D30" s="447">
        <v>41</v>
      </c>
      <c r="E30" s="447">
        <v>613</v>
      </c>
      <c r="F30" s="447">
        <v>4514</v>
      </c>
      <c r="G30" s="447">
        <f>SUM(C30:F30)</f>
        <v>5168</v>
      </c>
      <c r="H30" s="447">
        <v>44</v>
      </c>
      <c r="I30" s="447">
        <v>647</v>
      </c>
      <c r="J30" s="447">
        <v>5498</v>
      </c>
      <c r="K30" s="450">
        <f>SUM(H30:J30)</f>
        <v>6189</v>
      </c>
    </row>
    <row r="31" spans="2:11" ht="18.75" customHeight="1">
      <c r="B31" s="550" t="s">
        <v>255</v>
      </c>
      <c r="C31" s="551"/>
      <c r="D31" s="94"/>
      <c r="E31" s="94"/>
      <c r="F31" s="94"/>
      <c r="G31" s="94"/>
      <c r="H31" s="94"/>
      <c r="I31" s="94"/>
      <c r="J31" s="94"/>
      <c r="K31" s="202"/>
    </row>
    <row r="32" spans="2:11" ht="23.25" customHeight="1">
      <c r="B32" s="552"/>
      <c r="C32" s="551"/>
      <c r="D32" s="94"/>
      <c r="E32" s="94"/>
      <c r="F32" s="94"/>
      <c r="G32" s="94"/>
      <c r="H32" s="94"/>
      <c r="I32" s="94"/>
      <c r="J32" s="94"/>
      <c r="K32" s="202"/>
    </row>
    <row r="33" spans="2:11" ht="23.25" customHeight="1">
      <c r="B33" s="544" t="s">
        <v>502</v>
      </c>
      <c r="C33" s="545"/>
      <c r="D33" s="447">
        <v>1</v>
      </c>
      <c r="E33" s="447">
        <v>46</v>
      </c>
      <c r="F33" s="447">
        <v>286</v>
      </c>
      <c r="G33" s="447">
        <f>SUM(C33:F33)</f>
        <v>333</v>
      </c>
      <c r="H33" s="447">
        <v>1</v>
      </c>
      <c r="I33" s="447">
        <v>46</v>
      </c>
      <c r="J33" s="447">
        <v>357</v>
      </c>
      <c r="K33" s="450">
        <f>SUM(H33:J33)</f>
        <v>404</v>
      </c>
    </row>
    <row r="34" spans="2:11" ht="23.25" customHeight="1">
      <c r="B34" s="544" t="s">
        <v>503</v>
      </c>
      <c r="C34" s="545"/>
      <c r="D34" s="447">
        <v>1</v>
      </c>
      <c r="E34" s="447">
        <v>60</v>
      </c>
      <c r="F34" s="447">
        <v>307</v>
      </c>
      <c r="G34" s="447">
        <f>SUM(C34:F34)</f>
        <v>368</v>
      </c>
      <c r="H34" s="447">
        <v>1</v>
      </c>
      <c r="I34" s="447">
        <v>60</v>
      </c>
      <c r="J34" s="447">
        <v>390</v>
      </c>
      <c r="K34" s="450">
        <f>SUM(H34:J34)</f>
        <v>451</v>
      </c>
    </row>
    <row r="35" spans="2:11" ht="23.25" customHeight="1">
      <c r="B35" s="546" t="s">
        <v>505</v>
      </c>
      <c r="C35" s="547"/>
      <c r="D35" s="284">
        <v>3</v>
      </c>
      <c r="E35" s="284">
        <v>51</v>
      </c>
      <c r="F35" s="284">
        <v>266</v>
      </c>
      <c r="G35" s="284">
        <f>SUM(C35:F35)</f>
        <v>320</v>
      </c>
      <c r="H35" s="284">
        <v>3</v>
      </c>
      <c r="I35" s="284">
        <v>52</v>
      </c>
      <c r="J35" s="284">
        <v>331</v>
      </c>
      <c r="K35" s="285">
        <f>SUM(H35:J35)</f>
        <v>386</v>
      </c>
    </row>
    <row r="36" spans="2:11" ht="23.25" customHeight="1">
      <c r="K36" s="286" t="s">
        <v>256</v>
      </c>
    </row>
  </sheetData>
  <mergeCells count="33">
    <mergeCell ref="B33:C33"/>
    <mergeCell ref="B34:C34"/>
    <mergeCell ref="B35:C35"/>
    <mergeCell ref="B26:C26"/>
    <mergeCell ref="B27:C27"/>
    <mergeCell ref="B28:C28"/>
    <mergeCell ref="B29:C29"/>
    <mergeCell ref="B30:C30"/>
    <mergeCell ref="B31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3"/>
    <mergeCell ref="D3:G3"/>
    <mergeCell ref="H3:K3"/>
    <mergeCell ref="B4:C4"/>
    <mergeCell ref="B5:C5"/>
    <mergeCell ref="B7:C7"/>
    <mergeCell ref="B8:C8"/>
    <mergeCell ref="B9:C9"/>
    <mergeCell ref="B10:C10"/>
    <mergeCell ref="B11:C11"/>
    <mergeCell ref="B12:C12"/>
  </mergeCells>
  <phoneticPr fontId="21"/>
  <printOptions gridLinesSet="0"/>
  <pageMargins left="0.59055118110236227" right="0.59055118110236227" top="0.59055118110236227" bottom="0.59055118110236227" header="0.31496062992125984" footer="0.31496062992125984"/>
  <pageSetup paperSize="9" scale="98" firstPageNumber="141" orientation="portrait" useFirstPageNumber="1" horizontalDpi="300" verticalDpi="300" r:id="rId1"/>
  <headerFooter alignWithMargins="0">
    <oddHeader>&amp;R&amp;10消防および治安</oddHeader>
    <oddFooter>&amp;C－&amp;P－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="85" zoomScaleNormal="100" zoomScaleSheetLayoutView="85" workbookViewId="0">
      <selection activeCell="K4" sqref="K4"/>
    </sheetView>
  </sheetViews>
  <sheetFormatPr defaultColWidth="11" defaultRowHeight="13.5"/>
  <cols>
    <col min="1" max="1" width="0.75" style="287" customWidth="1"/>
    <col min="2" max="3" width="6.25" style="287" customWidth="1"/>
    <col min="4" max="4" width="8.75" style="287" customWidth="1"/>
    <col min="5" max="9" width="11.25" style="287" customWidth="1"/>
    <col min="10" max="16384" width="11" style="287"/>
  </cols>
  <sheetData>
    <row r="1" spans="1:12" ht="27.75" customHeight="1">
      <c r="A1" s="260" t="s">
        <v>506</v>
      </c>
    </row>
    <row r="2" spans="1:12" ht="27.75" customHeight="1">
      <c r="B2" s="260"/>
    </row>
    <row r="3" spans="1:12" ht="9" customHeight="1">
      <c r="B3" s="288"/>
      <c r="C3" s="289"/>
      <c r="D3" s="290"/>
      <c r="E3" s="291"/>
      <c r="F3" s="292"/>
      <c r="G3" s="291"/>
      <c r="H3" s="291"/>
      <c r="I3" s="293"/>
    </row>
    <row r="4" spans="1:12" ht="20.25" customHeight="1">
      <c r="B4" s="294"/>
      <c r="C4" s="295"/>
      <c r="D4" s="296" t="s">
        <v>258</v>
      </c>
      <c r="E4" s="561" t="s">
        <v>37</v>
      </c>
      <c r="F4" s="562" t="s">
        <v>257</v>
      </c>
      <c r="G4" s="563" t="s">
        <v>259</v>
      </c>
      <c r="H4" s="564" t="s">
        <v>260</v>
      </c>
      <c r="I4" s="566" t="s">
        <v>38</v>
      </c>
    </row>
    <row r="5" spans="1:12" ht="21.75" customHeight="1">
      <c r="B5" s="294"/>
      <c r="C5" s="295"/>
      <c r="D5" s="297"/>
      <c r="E5" s="561"/>
      <c r="F5" s="562"/>
      <c r="G5" s="563"/>
      <c r="H5" s="565"/>
      <c r="I5" s="566"/>
    </row>
    <row r="6" spans="1:12" ht="27" customHeight="1">
      <c r="B6" s="298" t="s">
        <v>507</v>
      </c>
      <c r="C6" s="553" t="s">
        <v>29</v>
      </c>
      <c r="D6" s="554"/>
      <c r="E6" s="561"/>
      <c r="F6" s="562"/>
      <c r="G6" s="563"/>
      <c r="H6" s="565"/>
      <c r="I6" s="566"/>
    </row>
    <row r="7" spans="1:12" ht="22.5" hidden="1" customHeight="1">
      <c r="B7" s="299"/>
      <c r="C7" s="300"/>
      <c r="D7" s="301"/>
      <c r="E7" s="302"/>
      <c r="F7" s="302"/>
      <c r="G7" s="302"/>
      <c r="H7" s="302"/>
      <c r="I7" s="270"/>
    </row>
    <row r="8" spans="1:12" ht="27" customHeight="1">
      <c r="B8" s="555" t="s">
        <v>508</v>
      </c>
      <c r="C8" s="556"/>
      <c r="D8" s="303" t="s">
        <v>261</v>
      </c>
      <c r="E8" s="304" t="s">
        <v>39</v>
      </c>
      <c r="F8" s="203">
        <v>2</v>
      </c>
      <c r="G8" s="95" t="s">
        <v>39</v>
      </c>
      <c r="H8" s="96">
        <f t="shared" ref="H8:H15" si="0">SUM(E8:G8)</f>
        <v>2</v>
      </c>
      <c r="I8" s="305" t="s">
        <v>39</v>
      </c>
      <c r="L8" s="53"/>
    </row>
    <row r="9" spans="1:12" ht="27" customHeight="1">
      <c r="B9" s="559"/>
      <c r="C9" s="560"/>
      <c r="D9" s="445" t="s">
        <v>40</v>
      </c>
      <c r="E9" s="451" t="s">
        <v>39</v>
      </c>
      <c r="F9" s="452">
        <v>2</v>
      </c>
      <c r="G9" s="451" t="s">
        <v>39</v>
      </c>
      <c r="H9" s="453">
        <f t="shared" si="0"/>
        <v>2</v>
      </c>
      <c r="I9" s="454" t="s">
        <v>39</v>
      </c>
      <c r="L9" s="53"/>
    </row>
    <row r="10" spans="1:12" ht="27" customHeight="1">
      <c r="B10" s="555" t="s">
        <v>509</v>
      </c>
      <c r="C10" s="556"/>
      <c r="D10" s="445" t="s">
        <v>261</v>
      </c>
      <c r="E10" s="455">
        <v>1</v>
      </c>
      <c r="F10" s="456" t="s">
        <v>39</v>
      </c>
      <c r="G10" s="451" t="s">
        <v>39</v>
      </c>
      <c r="H10" s="453">
        <f t="shared" si="0"/>
        <v>1</v>
      </c>
      <c r="I10" s="454" t="s">
        <v>39</v>
      </c>
      <c r="L10" s="53"/>
    </row>
    <row r="11" spans="1:12" ht="27" customHeight="1">
      <c r="B11" s="559"/>
      <c r="C11" s="560"/>
      <c r="D11" s="445" t="s">
        <v>40</v>
      </c>
      <c r="E11" s="455">
        <v>1</v>
      </c>
      <c r="F11" s="456" t="s">
        <v>39</v>
      </c>
      <c r="G11" s="451" t="s">
        <v>39</v>
      </c>
      <c r="H11" s="453">
        <f t="shared" si="0"/>
        <v>1</v>
      </c>
      <c r="I11" s="454" t="s">
        <v>39</v>
      </c>
      <c r="L11" s="53"/>
    </row>
    <row r="12" spans="1:12" ht="27" customHeight="1">
      <c r="B12" s="555" t="s">
        <v>510</v>
      </c>
      <c r="C12" s="556"/>
      <c r="D12" s="445" t="s">
        <v>261</v>
      </c>
      <c r="E12" s="455">
        <v>1</v>
      </c>
      <c r="F12" s="452">
        <v>1</v>
      </c>
      <c r="G12" s="451" t="s">
        <v>39</v>
      </c>
      <c r="H12" s="453">
        <f t="shared" si="0"/>
        <v>2</v>
      </c>
      <c r="I12" s="457">
        <v>2</v>
      </c>
      <c r="L12" s="53"/>
    </row>
    <row r="13" spans="1:12" ht="27" customHeight="1">
      <c r="B13" s="559"/>
      <c r="C13" s="560"/>
      <c r="D13" s="445" t="s">
        <v>40</v>
      </c>
      <c r="E13" s="455">
        <v>1</v>
      </c>
      <c r="F13" s="452">
        <v>1</v>
      </c>
      <c r="G13" s="451" t="s">
        <v>39</v>
      </c>
      <c r="H13" s="453">
        <f t="shared" si="0"/>
        <v>2</v>
      </c>
      <c r="I13" s="457">
        <v>2</v>
      </c>
      <c r="L13" s="53"/>
    </row>
    <row r="14" spans="1:12" ht="27" customHeight="1">
      <c r="B14" s="555" t="s">
        <v>511</v>
      </c>
      <c r="C14" s="556"/>
      <c r="D14" s="445" t="s">
        <v>261</v>
      </c>
      <c r="E14" s="456" t="s">
        <v>39</v>
      </c>
      <c r="F14" s="452">
        <v>2</v>
      </c>
      <c r="G14" s="451" t="s">
        <v>39</v>
      </c>
      <c r="H14" s="453">
        <f t="shared" si="0"/>
        <v>2</v>
      </c>
      <c r="I14" s="454" t="s">
        <v>39</v>
      </c>
      <c r="L14" s="53"/>
    </row>
    <row r="15" spans="1:12" ht="27" customHeight="1">
      <c r="B15" s="559"/>
      <c r="C15" s="560"/>
      <c r="D15" s="445" t="s">
        <v>40</v>
      </c>
      <c r="E15" s="451" t="s">
        <v>39</v>
      </c>
      <c r="F15" s="452">
        <v>2</v>
      </c>
      <c r="G15" s="451" t="s">
        <v>39</v>
      </c>
      <c r="H15" s="453">
        <f t="shared" si="0"/>
        <v>2</v>
      </c>
      <c r="I15" s="454" t="s">
        <v>39</v>
      </c>
      <c r="L15" s="53"/>
    </row>
    <row r="16" spans="1:12" ht="27" customHeight="1">
      <c r="B16" s="555" t="s">
        <v>512</v>
      </c>
      <c r="C16" s="556"/>
      <c r="D16" s="445" t="s">
        <v>261</v>
      </c>
      <c r="E16" s="455">
        <v>1</v>
      </c>
      <c r="F16" s="452">
        <v>1</v>
      </c>
      <c r="G16" s="453">
        <v>2</v>
      </c>
      <c r="H16" s="453">
        <v>4</v>
      </c>
      <c r="I16" s="454" t="s">
        <v>39</v>
      </c>
      <c r="L16" s="53"/>
    </row>
    <row r="17" spans="2:16" ht="27" customHeight="1">
      <c r="B17" s="559"/>
      <c r="C17" s="560"/>
      <c r="D17" s="445" t="s">
        <v>40</v>
      </c>
      <c r="E17" s="455">
        <v>1</v>
      </c>
      <c r="F17" s="452">
        <v>1</v>
      </c>
      <c r="G17" s="453">
        <v>2</v>
      </c>
      <c r="H17" s="453">
        <v>4</v>
      </c>
      <c r="I17" s="454" t="s">
        <v>39</v>
      </c>
      <c r="L17" s="53"/>
    </row>
    <row r="18" spans="2:16" ht="27" customHeight="1">
      <c r="B18" s="555" t="s">
        <v>513</v>
      </c>
      <c r="C18" s="556"/>
      <c r="D18" s="446" t="s">
        <v>261</v>
      </c>
      <c r="E18" s="455">
        <v>1</v>
      </c>
      <c r="F18" s="452">
        <v>2</v>
      </c>
      <c r="G18" s="453">
        <v>1</v>
      </c>
      <c r="H18" s="453">
        <v>4</v>
      </c>
      <c r="I18" s="454" t="s">
        <v>39</v>
      </c>
      <c r="L18" s="53"/>
    </row>
    <row r="19" spans="2:16" ht="27" customHeight="1">
      <c r="B19" s="559"/>
      <c r="C19" s="560"/>
      <c r="D19" s="446" t="s">
        <v>40</v>
      </c>
      <c r="E19" s="455">
        <v>1</v>
      </c>
      <c r="F19" s="452">
        <v>2</v>
      </c>
      <c r="G19" s="453">
        <v>1</v>
      </c>
      <c r="H19" s="453">
        <v>4</v>
      </c>
      <c r="I19" s="454" t="s">
        <v>39</v>
      </c>
      <c r="L19" s="53"/>
      <c r="M19" s="16"/>
    </row>
    <row r="20" spans="2:16" ht="27" customHeight="1">
      <c r="B20" s="555" t="s">
        <v>514</v>
      </c>
      <c r="C20" s="556"/>
      <c r="D20" s="446" t="s">
        <v>261</v>
      </c>
      <c r="E20" s="451" t="s">
        <v>39</v>
      </c>
      <c r="F20" s="452">
        <v>2</v>
      </c>
      <c r="G20" s="453">
        <v>1</v>
      </c>
      <c r="H20" s="453">
        <v>3</v>
      </c>
      <c r="I20" s="457">
        <v>1</v>
      </c>
      <c r="L20" s="53"/>
    </row>
    <row r="21" spans="2:16" ht="27" customHeight="1">
      <c r="B21" s="559"/>
      <c r="C21" s="560"/>
      <c r="D21" s="446" t="s">
        <v>40</v>
      </c>
      <c r="E21" s="451" t="s">
        <v>39</v>
      </c>
      <c r="F21" s="452">
        <v>2</v>
      </c>
      <c r="G21" s="453">
        <v>1</v>
      </c>
      <c r="H21" s="453">
        <v>3</v>
      </c>
      <c r="I21" s="457">
        <v>1</v>
      </c>
      <c r="L21" s="53"/>
    </row>
    <row r="22" spans="2:16" ht="27" customHeight="1">
      <c r="B22" s="555" t="s">
        <v>515</v>
      </c>
      <c r="C22" s="556"/>
      <c r="D22" s="445" t="s">
        <v>261</v>
      </c>
      <c r="E22" s="451" t="s">
        <v>39</v>
      </c>
      <c r="F22" s="452">
        <v>1</v>
      </c>
      <c r="G22" s="453">
        <v>1</v>
      </c>
      <c r="H22" s="453">
        <v>2</v>
      </c>
      <c r="I22" s="454" t="s">
        <v>203</v>
      </c>
      <c r="L22" s="53"/>
    </row>
    <row r="23" spans="2:16" ht="27" customHeight="1">
      <c r="B23" s="559"/>
      <c r="C23" s="560"/>
      <c r="D23" s="445" t="s">
        <v>40</v>
      </c>
      <c r="E23" s="451" t="s">
        <v>39</v>
      </c>
      <c r="F23" s="452">
        <v>1</v>
      </c>
      <c r="G23" s="453">
        <v>1</v>
      </c>
      <c r="H23" s="453">
        <v>2</v>
      </c>
      <c r="I23" s="454" t="s">
        <v>203</v>
      </c>
      <c r="L23" s="53"/>
    </row>
    <row r="24" spans="2:16" ht="27" customHeight="1">
      <c r="B24" s="555" t="s">
        <v>516</v>
      </c>
      <c r="C24" s="556"/>
      <c r="D24" s="446" t="s">
        <v>261</v>
      </c>
      <c r="E24" s="451" t="s">
        <v>39</v>
      </c>
      <c r="F24" s="452">
        <v>1</v>
      </c>
      <c r="G24" s="453">
        <v>1</v>
      </c>
      <c r="H24" s="453">
        <v>2</v>
      </c>
      <c r="I24" s="454" t="s">
        <v>203</v>
      </c>
      <c r="L24" s="53"/>
    </row>
    <row r="25" spans="2:16" ht="27" customHeight="1">
      <c r="B25" s="559"/>
      <c r="C25" s="560"/>
      <c r="D25" s="446" t="s">
        <v>40</v>
      </c>
      <c r="E25" s="451" t="s">
        <v>39</v>
      </c>
      <c r="F25" s="452">
        <v>1</v>
      </c>
      <c r="G25" s="453">
        <v>1</v>
      </c>
      <c r="H25" s="453">
        <v>2</v>
      </c>
      <c r="I25" s="454" t="s">
        <v>203</v>
      </c>
      <c r="L25" s="53"/>
    </row>
    <row r="26" spans="2:16" ht="27" customHeight="1">
      <c r="B26" s="555" t="s">
        <v>517</v>
      </c>
      <c r="C26" s="556"/>
      <c r="D26" s="445" t="s">
        <v>261</v>
      </c>
      <c r="E26" s="451" t="s">
        <v>39</v>
      </c>
      <c r="F26" s="451" t="s">
        <v>39</v>
      </c>
      <c r="G26" s="453">
        <v>1</v>
      </c>
      <c r="H26" s="453">
        <v>1</v>
      </c>
      <c r="I26" s="454" t="s">
        <v>203</v>
      </c>
      <c r="L26" s="53"/>
    </row>
    <row r="27" spans="2:16" ht="27" customHeight="1">
      <c r="B27" s="559"/>
      <c r="C27" s="560"/>
      <c r="D27" s="446" t="s">
        <v>40</v>
      </c>
      <c r="E27" s="451" t="s">
        <v>39</v>
      </c>
      <c r="F27" s="451" t="s">
        <v>39</v>
      </c>
      <c r="G27" s="453">
        <v>1</v>
      </c>
      <c r="H27" s="453">
        <v>1</v>
      </c>
      <c r="I27" s="454" t="s">
        <v>203</v>
      </c>
      <c r="L27" s="53"/>
    </row>
    <row r="28" spans="2:16" ht="27" customHeight="1">
      <c r="B28" s="555" t="s">
        <v>518</v>
      </c>
      <c r="C28" s="556"/>
      <c r="D28" s="445" t="s">
        <v>261</v>
      </c>
      <c r="E28" s="451" t="s">
        <v>39</v>
      </c>
      <c r="F28" s="452">
        <v>1</v>
      </c>
      <c r="G28" s="451" t="s">
        <v>39</v>
      </c>
      <c r="H28" s="453">
        <v>1</v>
      </c>
      <c r="I28" s="457">
        <v>1</v>
      </c>
      <c r="K28" s="16"/>
      <c r="L28" s="53"/>
      <c r="P28" s="16"/>
    </row>
    <row r="29" spans="2:16" ht="27" customHeight="1">
      <c r="B29" s="559"/>
      <c r="C29" s="560"/>
      <c r="D29" s="445" t="s">
        <v>40</v>
      </c>
      <c r="E29" s="451" t="s">
        <v>39</v>
      </c>
      <c r="F29" s="452">
        <v>1</v>
      </c>
      <c r="G29" s="451" t="s">
        <v>39</v>
      </c>
      <c r="H29" s="453">
        <v>1</v>
      </c>
      <c r="I29" s="457">
        <v>1</v>
      </c>
      <c r="L29" s="53"/>
    </row>
    <row r="30" spans="2:16" ht="27" customHeight="1">
      <c r="B30" s="555" t="s">
        <v>519</v>
      </c>
      <c r="C30" s="556"/>
      <c r="D30" s="446" t="s">
        <v>520</v>
      </c>
      <c r="E30" s="453">
        <v>1</v>
      </c>
      <c r="F30" s="452">
        <v>1</v>
      </c>
      <c r="G30" s="453">
        <v>1</v>
      </c>
      <c r="H30" s="453">
        <v>3</v>
      </c>
      <c r="I30" s="457">
        <v>1</v>
      </c>
      <c r="L30" s="53"/>
    </row>
    <row r="31" spans="2:16" ht="27" customHeight="1">
      <c r="B31" s="557"/>
      <c r="C31" s="558"/>
      <c r="D31" s="306" t="s">
        <v>521</v>
      </c>
      <c r="E31" s="307">
        <v>1</v>
      </c>
      <c r="F31" s="308">
        <v>1</v>
      </c>
      <c r="G31" s="307">
        <v>1</v>
      </c>
      <c r="H31" s="307">
        <v>3</v>
      </c>
      <c r="I31" s="309">
        <v>1</v>
      </c>
      <c r="L31" s="53"/>
    </row>
    <row r="32" spans="2:16" ht="21" customHeight="1">
      <c r="E32" s="289"/>
      <c r="I32" s="252" t="s">
        <v>522</v>
      </c>
    </row>
  </sheetData>
  <mergeCells count="18">
    <mergeCell ref="E4:E6"/>
    <mergeCell ref="F4:F6"/>
    <mergeCell ref="G4:G6"/>
    <mergeCell ref="H4:H6"/>
    <mergeCell ref="I4:I6"/>
    <mergeCell ref="C6:D6"/>
    <mergeCell ref="B30:C31"/>
    <mergeCell ref="B8:C9"/>
    <mergeCell ref="B10:C11"/>
    <mergeCell ref="B12:C13"/>
    <mergeCell ref="B14:C15"/>
    <mergeCell ref="B16:C17"/>
    <mergeCell ref="B18:C19"/>
    <mergeCell ref="B20:C21"/>
    <mergeCell ref="B22:C23"/>
    <mergeCell ref="B24:C25"/>
    <mergeCell ref="B26:C27"/>
    <mergeCell ref="B28:C29"/>
  </mergeCells>
  <phoneticPr fontId="21"/>
  <printOptions gridLinesSet="0"/>
  <pageMargins left="0.59055118110236227" right="0.59055118110236227" top="0.59055118110236227" bottom="0.59055118110236227" header="0.31496062992125984" footer="0.31496062992125984"/>
  <pageSetup paperSize="9" firstPageNumber="142" orientation="portrait" useFirstPageNumber="1" horizontalDpi="300" verticalDpi="300" r:id="rId1"/>
  <headerFooter alignWithMargins="0">
    <oddHeader>&amp;L&amp;10消防および治安</oddHeader>
    <oddFooter>&amp;C－&amp;P－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19" zoomScaleNormal="100" workbookViewId="0">
      <selection activeCell="K4" sqref="K4"/>
    </sheetView>
  </sheetViews>
  <sheetFormatPr defaultColWidth="11" defaultRowHeight="13.5"/>
  <cols>
    <col min="1" max="1" width="0.75" style="287" customWidth="1"/>
    <col min="2" max="2" width="3.625" style="287" customWidth="1"/>
    <col min="3" max="3" width="9.5" style="287" customWidth="1"/>
    <col min="4" max="15" width="5.875" style="287" customWidth="1"/>
    <col min="16" max="16384" width="11" style="287"/>
  </cols>
  <sheetData>
    <row r="1" spans="1:17" ht="27" customHeight="1">
      <c r="A1" s="260" t="s">
        <v>482</v>
      </c>
    </row>
    <row r="2" spans="1:17" ht="30" customHeight="1">
      <c r="A2" s="260"/>
    </row>
    <row r="3" spans="1:17" ht="6" customHeight="1">
      <c r="B3" s="288"/>
      <c r="C3" s="290"/>
      <c r="D3" s="574" t="s">
        <v>483</v>
      </c>
      <c r="E3" s="574" t="s">
        <v>198</v>
      </c>
      <c r="F3" s="574" t="s">
        <v>484</v>
      </c>
      <c r="G3" s="574" t="s">
        <v>199</v>
      </c>
      <c r="H3" s="574" t="s">
        <v>200</v>
      </c>
      <c r="I3" s="574" t="s">
        <v>201</v>
      </c>
      <c r="J3" s="574" t="s">
        <v>202</v>
      </c>
      <c r="K3" s="574" t="s">
        <v>196</v>
      </c>
      <c r="L3" s="577" t="s">
        <v>485</v>
      </c>
      <c r="M3" s="574" t="s">
        <v>197</v>
      </c>
      <c r="N3" s="574" t="s">
        <v>465</v>
      </c>
      <c r="O3" s="580" t="s">
        <v>466</v>
      </c>
    </row>
    <row r="4" spans="1:17" ht="32.25" customHeight="1">
      <c r="B4" s="567" t="s">
        <v>486</v>
      </c>
      <c r="C4" s="568"/>
      <c r="D4" s="575"/>
      <c r="E4" s="575"/>
      <c r="F4" s="575"/>
      <c r="G4" s="575"/>
      <c r="H4" s="575"/>
      <c r="I4" s="575"/>
      <c r="J4" s="575"/>
      <c r="K4" s="575"/>
      <c r="L4" s="578"/>
      <c r="M4" s="575"/>
      <c r="N4" s="575"/>
      <c r="O4" s="581"/>
    </row>
    <row r="5" spans="1:17" ht="30.75" customHeight="1">
      <c r="B5" s="569" t="s">
        <v>51</v>
      </c>
      <c r="C5" s="570"/>
      <c r="D5" s="576"/>
      <c r="E5" s="576"/>
      <c r="F5" s="576"/>
      <c r="G5" s="576"/>
      <c r="H5" s="576"/>
      <c r="I5" s="576"/>
      <c r="J5" s="576"/>
      <c r="K5" s="576"/>
      <c r="L5" s="579"/>
      <c r="M5" s="576"/>
      <c r="N5" s="576"/>
      <c r="O5" s="582"/>
    </row>
    <row r="6" spans="1:17" ht="0.75" customHeight="1">
      <c r="B6" s="299"/>
      <c r="C6" s="310"/>
      <c r="D6" s="311"/>
      <c r="E6" s="302"/>
      <c r="F6" s="302"/>
      <c r="G6" s="302"/>
      <c r="H6" s="302"/>
      <c r="I6" s="312"/>
      <c r="J6" s="313"/>
      <c r="K6" s="313"/>
      <c r="L6" s="314"/>
      <c r="M6" s="312"/>
      <c r="N6" s="315"/>
      <c r="O6" s="270"/>
    </row>
    <row r="7" spans="1:17" ht="27" customHeight="1">
      <c r="B7" s="571" t="s">
        <v>180</v>
      </c>
      <c r="C7" s="316" t="s">
        <v>17</v>
      </c>
      <c r="D7" s="195">
        <f t="shared" ref="D7:O7" si="0">SUM(D8:D18)</f>
        <v>1119</v>
      </c>
      <c r="E7" s="195">
        <f t="shared" si="0"/>
        <v>1266</v>
      </c>
      <c r="F7" s="195">
        <f t="shared" si="0"/>
        <v>1267</v>
      </c>
      <c r="G7" s="195">
        <f t="shared" si="0"/>
        <v>1358</v>
      </c>
      <c r="H7" s="195">
        <f t="shared" si="0"/>
        <v>1315</v>
      </c>
      <c r="I7" s="195">
        <f t="shared" si="0"/>
        <v>1419</v>
      </c>
      <c r="J7" s="195">
        <f t="shared" si="0"/>
        <v>1449</v>
      </c>
      <c r="K7" s="195">
        <f t="shared" si="0"/>
        <v>1413</v>
      </c>
      <c r="L7" s="196">
        <f>SUM(L8:L18)</f>
        <v>1582</v>
      </c>
      <c r="M7" s="196">
        <f t="shared" si="0"/>
        <v>1605</v>
      </c>
      <c r="N7" s="196">
        <f t="shared" si="0"/>
        <v>1655</v>
      </c>
      <c r="O7" s="317">
        <f t="shared" si="0"/>
        <v>1806</v>
      </c>
      <c r="P7" s="318"/>
      <c r="Q7" s="16"/>
    </row>
    <row r="8" spans="1:17" ht="27" customHeight="1">
      <c r="B8" s="572"/>
      <c r="C8" s="316" t="s">
        <v>41</v>
      </c>
      <c r="D8" s="195">
        <v>3</v>
      </c>
      <c r="E8" s="195">
        <v>1</v>
      </c>
      <c r="F8" s="199">
        <v>2</v>
      </c>
      <c r="G8" s="195">
        <v>1</v>
      </c>
      <c r="H8" s="196">
        <v>1</v>
      </c>
      <c r="I8" s="195">
        <v>1</v>
      </c>
      <c r="J8" s="195">
        <v>4</v>
      </c>
      <c r="K8" s="195">
        <v>1</v>
      </c>
      <c r="L8" s="199" t="s">
        <v>487</v>
      </c>
      <c r="M8" s="195">
        <v>2</v>
      </c>
      <c r="N8" s="195">
        <v>2</v>
      </c>
      <c r="O8" s="317" t="s">
        <v>487</v>
      </c>
    </row>
    <row r="9" spans="1:17" ht="27" customHeight="1">
      <c r="B9" s="572"/>
      <c r="C9" s="316" t="s">
        <v>42</v>
      </c>
      <c r="D9" s="196" t="s">
        <v>39</v>
      </c>
      <c r="E9" s="195" t="s">
        <v>39</v>
      </c>
      <c r="F9" s="199" t="s">
        <v>251</v>
      </c>
      <c r="G9" s="196" t="s">
        <v>251</v>
      </c>
      <c r="H9" s="196" t="s">
        <v>251</v>
      </c>
      <c r="I9" s="195" t="s">
        <v>252</v>
      </c>
      <c r="J9" s="196" t="s">
        <v>252</v>
      </c>
      <c r="K9" s="195" t="s">
        <v>252</v>
      </c>
      <c r="L9" s="199" t="s">
        <v>487</v>
      </c>
      <c r="M9" s="195" t="s">
        <v>487</v>
      </c>
      <c r="N9" s="196" t="s">
        <v>487</v>
      </c>
      <c r="O9" s="317" t="s">
        <v>487</v>
      </c>
    </row>
    <row r="10" spans="1:17" ht="27" customHeight="1">
      <c r="B10" s="572"/>
      <c r="C10" s="316" t="s">
        <v>43</v>
      </c>
      <c r="D10" s="196" t="s">
        <v>39</v>
      </c>
      <c r="E10" s="195" t="s">
        <v>39</v>
      </c>
      <c r="F10" s="199">
        <v>1</v>
      </c>
      <c r="G10" s="196" t="s">
        <v>251</v>
      </c>
      <c r="H10" s="196" t="s">
        <v>251</v>
      </c>
      <c r="I10" s="195" t="s">
        <v>252</v>
      </c>
      <c r="J10" s="196" t="s">
        <v>252</v>
      </c>
      <c r="K10" s="195" t="s">
        <v>252</v>
      </c>
      <c r="L10" s="199" t="s">
        <v>487</v>
      </c>
      <c r="M10" s="195" t="s">
        <v>487</v>
      </c>
      <c r="N10" s="196" t="s">
        <v>487</v>
      </c>
      <c r="O10" s="317" t="s">
        <v>487</v>
      </c>
    </row>
    <row r="11" spans="1:17" ht="27" customHeight="1">
      <c r="B11" s="572"/>
      <c r="C11" s="316" t="s">
        <v>44</v>
      </c>
      <c r="D11" s="195">
        <v>128</v>
      </c>
      <c r="E11" s="195">
        <v>128</v>
      </c>
      <c r="F11" s="199">
        <v>128</v>
      </c>
      <c r="G11" s="195">
        <v>149</v>
      </c>
      <c r="H11" s="196">
        <v>150</v>
      </c>
      <c r="I11" s="195">
        <v>190</v>
      </c>
      <c r="J11" s="195">
        <v>190</v>
      </c>
      <c r="K11" s="195">
        <v>141</v>
      </c>
      <c r="L11" s="199">
        <v>190</v>
      </c>
      <c r="M11" s="195">
        <v>159</v>
      </c>
      <c r="N11" s="195">
        <v>167</v>
      </c>
      <c r="O11" s="317">
        <v>132</v>
      </c>
    </row>
    <row r="12" spans="1:17" ht="27" customHeight="1">
      <c r="B12" s="572"/>
      <c r="C12" s="316" t="s">
        <v>45</v>
      </c>
      <c r="D12" s="195">
        <v>6</v>
      </c>
      <c r="E12" s="195">
        <v>9</v>
      </c>
      <c r="F12" s="199">
        <v>9</v>
      </c>
      <c r="G12" s="195" t="s">
        <v>251</v>
      </c>
      <c r="H12" s="196">
        <v>11</v>
      </c>
      <c r="I12" s="195">
        <v>4</v>
      </c>
      <c r="J12" s="195">
        <v>3</v>
      </c>
      <c r="K12" s="195">
        <v>8</v>
      </c>
      <c r="L12" s="199">
        <v>12</v>
      </c>
      <c r="M12" s="195">
        <v>28</v>
      </c>
      <c r="N12" s="195">
        <v>15</v>
      </c>
      <c r="O12" s="317">
        <v>17</v>
      </c>
    </row>
    <row r="13" spans="1:17" ht="27" customHeight="1">
      <c r="B13" s="572"/>
      <c r="C13" s="316" t="s">
        <v>46</v>
      </c>
      <c r="D13" s="195">
        <v>8</v>
      </c>
      <c r="E13" s="195">
        <v>13</v>
      </c>
      <c r="F13" s="199">
        <v>13</v>
      </c>
      <c r="G13" s="195">
        <v>11</v>
      </c>
      <c r="H13" s="196">
        <v>8</v>
      </c>
      <c r="I13" s="195">
        <v>8</v>
      </c>
      <c r="J13" s="195">
        <v>8</v>
      </c>
      <c r="K13" s="195">
        <v>11</v>
      </c>
      <c r="L13" s="199">
        <v>19</v>
      </c>
      <c r="M13" s="195">
        <v>16</v>
      </c>
      <c r="N13" s="195">
        <v>11</v>
      </c>
      <c r="O13" s="317">
        <v>13</v>
      </c>
    </row>
    <row r="14" spans="1:17" ht="27" customHeight="1">
      <c r="B14" s="572"/>
      <c r="C14" s="316" t="s">
        <v>47</v>
      </c>
      <c r="D14" s="195">
        <v>146</v>
      </c>
      <c r="E14" s="195">
        <v>149</v>
      </c>
      <c r="F14" s="199">
        <v>149</v>
      </c>
      <c r="G14" s="195">
        <v>164</v>
      </c>
      <c r="H14" s="196">
        <v>173</v>
      </c>
      <c r="I14" s="195">
        <v>177</v>
      </c>
      <c r="J14" s="195">
        <v>159</v>
      </c>
      <c r="K14" s="195">
        <v>174</v>
      </c>
      <c r="L14" s="199">
        <v>181</v>
      </c>
      <c r="M14" s="195">
        <v>207</v>
      </c>
      <c r="N14" s="195">
        <v>206</v>
      </c>
      <c r="O14" s="317">
        <v>266</v>
      </c>
    </row>
    <row r="15" spans="1:17" ht="27" customHeight="1">
      <c r="B15" s="572"/>
      <c r="C15" s="316" t="s">
        <v>48</v>
      </c>
      <c r="D15" s="195">
        <v>6</v>
      </c>
      <c r="E15" s="195">
        <v>18</v>
      </c>
      <c r="F15" s="199">
        <v>18</v>
      </c>
      <c r="G15" s="195">
        <v>9</v>
      </c>
      <c r="H15" s="196">
        <v>13</v>
      </c>
      <c r="I15" s="195">
        <v>5</v>
      </c>
      <c r="J15" s="195">
        <v>7</v>
      </c>
      <c r="K15" s="195">
        <v>3</v>
      </c>
      <c r="L15" s="199">
        <v>11</v>
      </c>
      <c r="M15" s="195">
        <v>13</v>
      </c>
      <c r="N15" s="195">
        <v>13</v>
      </c>
      <c r="O15" s="317">
        <v>6</v>
      </c>
    </row>
    <row r="16" spans="1:17" ht="27" customHeight="1">
      <c r="B16" s="572"/>
      <c r="C16" s="316" t="s">
        <v>49</v>
      </c>
      <c r="D16" s="195">
        <v>10</v>
      </c>
      <c r="E16" s="195">
        <v>10</v>
      </c>
      <c r="F16" s="199">
        <v>10</v>
      </c>
      <c r="G16" s="195">
        <v>24</v>
      </c>
      <c r="H16" s="196">
        <v>17</v>
      </c>
      <c r="I16" s="195">
        <v>17</v>
      </c>
      <c r="J16" s="195">
        <v>26</v>
      </c>
      <c r="K16" s="195">
        <v>16</v>
      </c>
      <c r="L16" s="199">
        <v>16</v>
      </c>
      <c r="M16" s="195">
        <v>8</v>
      </c>
      <c r="N16" s="195">
        <v>13</v>
      </c>
      <c r="O16" s="317">
        <v>7</v>
      </c>
    </row>
    <row r="17" spans="2:16" ht="27" customHeight="1">
      <c r="B17" s="572"/>
      <c r="C17" s="316" t="s">
        <v>50</v>
      </c>
      <c r="D17" s="195">
        <v>644</v>
      </c>
      <c r="E17" s="195">
        <v>750</v>
      </c>
      <c r="F17" s="199">
        <v>750</v>
      </c>
      <c r="G17" s="195">
        <v>797</v>
      </c>
      <c r="H17" s="196">
        <v>729</v>
      </c>
      <c r="I17" s="195">
        <v>823</v>
      </c>
      <c r="J17" s="195">
        <v>819</v>
      </c>
      <c r="K17" s="195">
        <v>837</v>
      </c>
      <c r="L17" s="199">
        <v>900</v>
      </c>
      <c r="M17" s="195">
        <v>935</v>
      </c>
      <c r="N17" s="195">
        <v>971</v>
      </c>
      <c r="O17" s="317">
        <v>1067</v>
      </c>
    </row>
    <row r="18" spans="2:16" ht="27" customHeight="1">
      <c r="B18" s="573"/>
      <c r="C18" s="319" t="s">
        <v>0</v>
      </c>
      <c r="D18" s="197">
        <v>168</v>
      </c>
      <c r="E18" s="197">
        <v>188</v>
      </c>
      <c r="F18" s="201">
        <v>187</v>
      </c>
      <c r="G18" s="197">
        <v>203</v>
      </c>
      <c r="H18" s="200">
        <v>213</v>
      </c>
      <c r="I18" s="197">
        <v>194</v>
      </c>
      <c r="J18" s="197">
        <v>233</v>
      </c>
      <c r="K18" s="197">
        <v>222</v>
      </c>
      <c r="L18" s="201">
        <v>253</v>
      </c>
      <c r="M18" s="197">
        <v>237</v>
      </c>
      <c r="N18" s="197">
        <v>257</v>
      </c>
      <c r="O18" s="320">
        <v>298</v>
      </c>
    </row>
    <row r="19" spans="2:16" ht="27" customHeight="1">
      <c r="B19" s="572" t="s">
        <v>262</v>
      </c>
      <c r="C19" s="321" t="s">
        <v>17</v>
      </c>
      <c r="D19" s="198">
        <f t="shared" ref="D19:O19" si="1">SUM(D20:D30)</f>
        <v>1094</v>
      </c>
      <c r="E19" s="198">
        <f t="shared" si="1"/>
        <v>1225</v>
      </c>
      <c r="F19" s="198">
        <f t="shared" si="1"/>
        <v>1220</v>
      </c>
      <c r="G19" s="198">
        <f t="shared" si="1"/>
        <v>1238</v>
      </c>
      <c r="H19" s="198">
        <f t="shared" si="1"/>
        <v>1259</v>
      </c>
      <c r="I19" s="198">
        <f t="shared" si="1"/>
        <v>1362</v>
      </c>
      <c r="J19" s="198">
        <f t="shared" si="1"/>
        <v>1391</v>
      </c>
      <c r="K19" s="198">
        <f t="shared" si="1"/>
        <v>1366</v>
      </c>
      <c r="L19" s="198">
        <f t="shared" si="1"/>
        <v>1531</v>
      </c>
      <c r="M19" s="198">
        <f t="shared" si="1"/>
        <v>1534</v>
      </c>
      <c r="N19" s="198">
        <f t="shared" si="1"/>
        <v>1585</v>
      </c>
      <c r="O19" s="198">
        <f t="shared" si="1"/>
        <v>1696</v>
      </c>
      <c r="P19" s="318"/>
    </row>
    <row r="20" spans="2:16" ht="27" customHeight="1">
      <c r="B20" s="572"/>
      <c r="C20" s="316" t="s">
        <v>41</v>
      </c>
      <c r="D20" s="195">
        <v>3</v>
      </c>
      <c r="E20" s="195">
        <v>1</v>
      </c>
      <c r="F20" s="199">
        <v>2</v>
      </c>
      <c r="G20" s="195">
        <v>1</v>
      </c>
      <c r="H20" s="196" t="s">
        <v>251</v>
      </c>
      <c r="I20" s="195">
        <v>1</v>
      </c>
      <c r="J20" s="195">
        <v>2</v>
      </c>
      <c r="K20" s="196">
        <v>1</v>
      </c>
      <c r="L20" s="195" t="s">
        <v>487</v>
      </c>
      <c r="M20" s="195" t="s">
        <v>487</v>
      </c>
      <c r="N20" s="195" t="s">
        <v>487</v>
      </c>
      <c r="O20" s="317" t="s">
        <v>487</v>
      </c>
    </row>
    <row r="21" spans="2:16" ht="27" customHeight="1">
      <c r="B21" s="572"/>
      <c r="C21" s="316" t="s">
        <v>42</v>
      </c>
      <c r="D21" s="196" t="s">
        <v>39</v>
      </c>
      <c r="E21" s="195" t="s">
        <v>39</v>
      </c>
      <c r="F21" s="199" t="s">
        <v>251</v>
      </c>
      <c r="G21" s="196" t="s">
        <v>251</v>
      </c>
      <c r="H21" s="196" t="s">
        <v>251</v>
      </c>
      <c r="I21" s="195" t="s">
        <v>252</v>
      </c>
      <c r="J21" s="196" t="s">
        <v>252</v>
      </c>
      <c r="K21" s="196" t="s">
        <v>252</v>
      </c>
      <c r="L21" s="195" t="s">
        <v>487</v>
      </c>
      <c r="M21" s="195" t="s">
        <v>487</v>
      </c>
      <c r="N21" s="196" t="s">
        <v>487</v>
      </c>
      <c r="O21" s="317" t="s">
        <v>487</v>
      </c>
    </row>
    <row r="22" spans="2:16" ht="27" customHeight="1">
      <c r="B22" s="572"/>
      <c r="C22" s="316" t="s">
        <v>43</v>
      </c>
      <c r="D22" s="196" t="s">
        <v>39</v>
      </c>
      <c r="E22" s="195" t="s">
        <v>39</v>
      </c>
      <c r="F22" s="199">
        <v>1</v>
      </c>
      <c r="G22" s="196" t="s">
        <v>251</v>
      </c>
      <c r="H22" s="196" t="s">
        <v>251</v>
      </c>
      <c r="I22" s="195" t="s">
        <v>252</v>
      </c>
      <c r="J22" s="196" t="s">
        <v>252</v>
      </c>
      <c r="K22" s="196" t="s">
        <v>252</v>
      </c>
      <c r="L22" s="195" t="s">
        <v>487</v>
      </c>
      <c r="M22" s="195" t="s">
        <v>487</v>
      </c>
      <c r="N22" s="196" t="s">
        <v>487</v>
      </c>
      <c r="O22" s="317" t="s">
        <v>487</v>
      </c>
    </row>
    <row r="23" spans="2:16" ht="27" customHeight="1">
      <c r="B23" s="572"/>
      <c r="C23" s="316" t="s">
        <v>44</v>
      </c>
      <c r="D23" s="199">
        <v>141</v>
      </c>
      <c r="E23" s="195">
        <v>135</v>
      </c>
      <c r="F23" s="322">
        <v>133</v>
      </c>
      <c r="G23" s="199">
        <v>126</v>
      </c>
      <c r="H23" s="196">
        <v>149</v>
      </c>
      <c r="I23" s="195">
        <v>202</v>
      </c>
      <c r="J23" s="199">
        <v>190</v>
      </c>
      <c r="K23" s="196">
        <v>141</v>
      </c>
      <c r="L23" s="195">
        <v>189</v>
      </c>
      <c r="M23" s="195">
        <v>158</v>
      </c>
      <c r="N23" s="199">
        <v>172</v>
      </c>
      <c r="O23" s="317">
        <v>130</v>
      </c>
    </row>
    <row r="24" spans="2:16" ht="27" customHeight="1">
      <c r="B24" s="572"/>
      <c r="C24" s="316" t="s">
        <v>45</v>
      </c>
      <c r="D24" s="199">
        <v>6</v>
      </c>
      <c r="E24" s="195">
        <v>9</v>
      </c>
      <c r="F24" s="322">
        <v>9</v>
      </c>
      <c r="G24" s="199" t="s">
        <v>251</v>
      </c>
      <c r="H24" s="196">
        <v>11</v>
      </c>
      <c r="I24" s="195">
        <v>4</v>
      </c>
      <c r="J24" s="199">
        <v>3</v>
      </c>
      <c r="K24" s="196">
        <v>8</v>
      </c>
      <c r="L24" s="195">
        <v>12</v>
      </c>
      <c r="M24" s="195">
        <v>27</v>
      </c>
      <c r="N24" s="199">
        <v>14</v>
      </c>
      <c r="O24" s="317">
        <v>17</v>
      </c>
    </row>
    <row r="25" spans="2:16" ht="27" customHeight="1">
      <c r="B25" s="572"/>
      <c r="C25" s="316" t="s">
        <v>46</v>
      </c>
      <c r="D25" s="199">
        <v>9</v>
      </c>
      <c r="E25" s="195">
        <v>13</v>
      </c>
      <c r="F25" s="322">
        <v>13</v>
      </c>
      <c r="G25" s="199">
        <v>11</v>
      </c>
      <c r="H25" s="196">
        <v>8</v>
      </c>
      <c r="I25" s="195">
        <v>8</v>
      </c>
      <c r="J25" s="199">
        <v>8</v>
      </c>
      <c r="K25" s="196">
        <v>11</v>
      </c>
      <c r="L25" s="195">
        <v>20</v>
      </c>
      <c r="M25" s="195">
        <v>16</v>
      </c>
      <c r="N25" s="199">
        <v>11</v>
      </c>
      <c r="O25" s="317">
        <v>13</v>
      </c>
    </row>
    <row r="26" spans="2:16" ht="27" customHeight="1">
      <c r="B26" s="572"/>
      <c r="C26" s="316" t="s">
        <v>47</v>
      </c>
      <c r="D26" s="199">
        <v>139</v>
      </c>
      <c r="E26" s="195">
        <v>142</v>
      </c>
      <c r="F26" s="322">
        <v>142</v>
      </c>
      <c r="G26" s="199">
        <v>124</v>
      </c>
      <c r="H26" s="196">
        <v>168</v>
      </c>
      <c r="I26" s="195">
        <v>168</v>
      </c>
      <c r="J26" s="199">
        <v>154</v>
      </c>
      <c r="K26" s="196">
        <v>166</v>
      </c>
      <c r="L26" s="195">
        <v>173</v>
      </c>
      <c r="M26" s="195">
        <v>201</v>
      </c>
      <c r="N26" s="199">
        <v>201</v>
      </c>
      <c r="O26" s="317">
        <v>253</v>
      </c>
    </row>
    <row r="27" spans="2:16" ht="27" customHeight="1">
      <c r="B27" s="572"/>
      <c r="C27" s="316" t="s">
        <v>48</v>
      </c>
      <c r="D27" s="199">
        <v>5</v>
      </c>
      <c r="E27" s="195">
        <v>17</v>
      </c>
      <c r="F27" s="322">
        <v>17</v>
      </c>
      <c r="G27" s="199">
        <v>9</v>
      </c>
      <c r="H27" s="196">
        <v>13</v>
      </c>
      <c r="I27" s="195">
        <v>5</v>
      </c>
      <c r="J27" s="199">
        <v>5</v>
      </c>
      <c r="K27" s="196">
        <v>2</v>
      </c>
      <c r="L27" s="195">
        <v>11</v>
      </c>
      <c r="M27" s="195">
        <v>11</v>
      </c>
      <c r="N27" s="199">
        <v>10</v>
      </c>
      <c r="O27" s="317">
        <v>7</v>
      </c>
    </row>
    <row r="28" spans="2:16" ht="27" customHeight="1">
      <c r="B28" s="572"/>
      <c r="C28" s="316" t="s">
        <v>49</v>
      </c>
      <c r="D28" s="199">
        <v>8</v>
      </c>
      <c r="E28" s="195">
        <v>9</v>
      </c>
      <c r="F28" s="322">
        <v>9</v>
      </c>
      <c r="G28" s="199">
        <v>24</v>
      </c>
      <c r="H28" s="196">
        <v>14</v>
      </c>
      <c r="I28" s="195">
        <v>11</v>
      </c>
      <c r="J28" s="199">
        <v>19</v>
      </c>
      <c r="K28" s="196">
        <v>12</v>
      </c>
      <c r="L28" s="195">
        <v>15</v>
      </c>
      <c r="M28" s="195">
        <v>5</v>
      </c>
      <c r="N28" s="199">
        <v>10</v>
      </c>
      <c r="O28" s="317">
        <v>7</v>
      </c>
    </row>
    <row r="29" spans="2:16" ht="27" customHeight="1">
      <c r="B29" s="572"/>
      <c r="C29" s="316" t="s">
        <v>50</v>
      </c>
      <c r="D29" s="199">
        <v>620</v>
      </c>
      <c r="E29" s="195">
        <v>716</v>
      </c>
      <c r="F29" s="322">
        <v>714</v>
      </c>
      <c r="G29" s="199">
        <v>770</v>
      </c>
      <c r="H29" s="196">
        <v>704</v>
      </c>
      <c r="I29" s="195">
        <v>783</v>
      </c>
      <c r="J29" s="199">
        <v>783</v>
      </c>
      <c r="K29" s="196">
        <v>812</v>
      </c>
      <c r="L29" s="195">
        <v>867</v>
      </c>
      <c r="M29" s="195">
        <v>889</v>
      </c>
      <c r="N29" s="199">
        <v>929</v>
      </c>
      <c r="O29" s="317">
        <v>1009</v>
      </c>
    </row>
    <row r="30" spans="2:16" ht="27" customHeight="1">
      <c r="B30" s="573"/>
      <c r="C30" s="319" t="s">
        <v>0</v>
      </c>
      <c r="D30" s="201">
        <v>163</v>
      </c>
      <c r="E30" s="197">
        <v>183</v>
      </c>
      <c r="F30" s="323">
        <v>180</v>
      </c>
      <c r="G30" s="201">
        <v>173</v>
      </c>
      <c r="H30" s="200">
        <v>192</v>
      </c>
      <c r="I30" s="197">
        <v>180</v>
      </c>
      <c r="J30" s="201">
        <v>227</v>
      </c>
      <c r="K30" s="200">
        <v>213</v>
      </c>
      <c r="L30" s="197">
        <v>244</v>
      </c>
      <c r="M30" s="197">
        <v>227</v>
      </c>
      <c r="N30" s="201">
        <v>238</v>
      </c>
      <c r="O30" s="320">
        <v>260</v>
      </c>
    </row>
    <row r="31" spans="2:16" ht="24" customHeight="1">
      <c r="O31" s="252" t="s">
        <v>187</v>
      </c>
    </row>
    <row r="32" spans="2:16" ht="24" customHeight="1">
      <c r="O32" s="252"/>
    </row>
  </sheetData>
  <mergeCells count="16">
    <mergeCell ref="K3:K5"/>
    <mergeCell ref="L3:L5"/>
    <mergeCell ref="M3:M5"/>
    <mergeCell ref="N3:N5"/>
    <mergeCell ref="O3:O5"/>
    <mergeCell ref="B4:C4"/>
    <mergeCell ref="B5:C5"/>
    <mergeCell ref="B7:B18"/>
    <mergeCell ref="B19:B30"/>
    <mergeCell ref="J3:J5"/>
    <mergeCell ref="D3:D5"/>
    <mergeCell ref="E3:E5"/>
    <mergeCell ref="F3:F5"/>
    <mergeCell ref="G3:G5"/>
    <mergeCell ref="H3:H5"/>
    <mergeCell ref="I3:I5"/>
  </mergeCells>
  <phoneticPr fontId="21"/>
  <printOptions gridLinesSet="0"/>
  <pageMargins left="0.59055118110236227" right="0.59055118110236227" top="0.59055118110236227" bottom="0.59055118110236227" header="0.51181102362204722" footer="0.31496062992125984"/>
  <pageSetup paperSize="9" firstPageNumber="143" orientation="portrait" useFirstPageNumber="1" horizontalDpi="4294967294" verticalDpi="0" r:id="rId1"/>
  <headerFooter alignWithMargins="0">
    <oddHeader>&amp;R&amp;10消防および治安</oddHeader>
    <oddFooter>&amp;C－&amp;P－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view="pageBreakPreview" zoomScaleNormal="100" zoomScaleSheetLayoutView="100" workbookViewId="0">
      <selection activeCell="K4" sqref="K4"/>
    </sheetView>
  </sheetViews>
  <sheetFormatPr defaultColWidth="11" defaultRowHeight="13.5"/>
  <cols>
    <col min="1" max="1" width="0.625" style="287" customWidth="1"/>
    <col min="2" max="2" width="1.625" style="287" customWidth="1"/>
    <col min="3" max="4" width="5.625" style="287" customWidth="1"/>
    <col min="5" max="5" width="1.625" style="287" customWidth="1"/>
    <col min="6" max="14" width="5.75" style="287" customWidth="1"/>
    <col min="15" max="15" width="6" style="287" customWidth="1"/>
    <col min="16" max="16" width="5.75" style="287" customWidth="1"/>
    <col min="17" max="17" width="5.875" style="287" customWidth="1"/>
    <col min="18" max="16384" width="11" style="287"/>
  </cols>
  <sheetData>
    <row r="1" spans="1:17" ht="30" customHeight="1">
      <c r="A1" s="260" t="s">
        <v>488</v>
      </c>
    </row>
    <row r="2" spans="1:17" ht="21" customHeight="1">
      <c r="C2" s="260"/>
      <c r="N2" s="601" t="s">
        <v>489</v>
      </c>
      <c r="O2" s="601"/>
      <c r="P2" s="601"/>
      <c r="Q2" s="601"/>
    </row>
    <row r="3" spans="1:17" ht="6" customHeight="1">
      <c r="B3" s="288"/>
      <c r="C3" s="289"/>
      <c r="D3" s="289"/>
      <c r="E3" s="290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324"/>
    </row>
    <row r="4" spans="1:17" ht="33" customHeight="1">
      <c r="B4" s="318"/>
      <c r="C4" s="604" t="s">
        <v>24</v>
      </c>
      <c r="D4" s="604"/>
      <c r="E4" s="325"/>
      <c r="F4" s="585" t="s">
        <v>41</v>
      </c>
      <c r="G4" s="585" t="s">
        <v>42</v>
      </c>
      <c r="H4" s="585" t="s">
        <v>43</v>
      </c>
      <c r="I4" s="585" t="s">
        <v>44</v>
      </c>
      <c r="J4" s="585" t="s">
        <v>45</v>
      </c>
      <c r="K4" s="585" t="s">
        <v>46</v>
      </c>
      <c r="L4" s="585" t="s">
        <v>47</v>
      </c>
      <c r="M4" s="585" t="s">
        <v>48</v>
      </c>
      <c r="N4" s="585" t="s">
        <v>49</v>
      </c>
      <c r="O4" s="585" t="s">
        <v>50</v>
      </c>
      <c r="P4" s="585" t="s">
        <v>0</v>
      </c>
      <c r="Q4" s="588" t="s">
        <v>17</v>
      </c>
    </row>
    <row r="5" spans="1:17" ht="33" customHeight="1">
      <c r="B5" s="318"/>
      <c r="C5" s="604"/>
      <c r="D5" s="604"/>
      <c r="E5" s="325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9"/>
    </row>
    <row r="6" spans="1:17" ht="33" customHeight="1">
      <c r="B6" s="318"/>
      <c r="C6" s="591" t="s">
        <v>53</v>
      </c>
      <c r="D6" s="591"/>
      <c r="E6" s="326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90"/>
    </row>
    <row r="7" spans="1:17" ht="6" customHeight="1">
      <c r="B7" s="327"/>
      <c r="C7" s="328"/>
      <c r="D7" s="328"/>
      <c r="E7" s="310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270"/>
    </row>
    <row r="8" spans="1:17" ht="30" customHeight="1">
      <c r="B8" s="329"/>
      <c r="C8" s="593" t="s">
        <v>37</v>
      </c>
      <c r="D8" s="594"/>
      <c r="E8" s="330"/>
      <c r="F8" s="331">
        <v>2</v>
      </c>
      <c r="G8" s="332">
        <v>0</v>
      </c>
      <c r="H8" s="332">
        <v>0</v>
      </c>
      <c r="I8" s="332">
        <v>124</v>
      </c>
      <c r="J8" s="332">
        <v>16</v>
      </c>
      <c r="K8" s="332">
        <v>12</v>
      </c>
      <c r="L8" s="332">
        <v>253</v>
      </c>
      <c r="M8" s="332">
        <v>12</v>
      </c>
      <c r="N8" s="332">
        <v>18</v>
      </c>
      <c r="O8" s="332">
        <v>1146</v>
      </c>
      <c r="P8" s="332">
        <v>308</v>
      </c>
      <c r="Q8" s="333">
        <f>SUM(F8:P8)</f>
        <v>1891</v>
      </c>
    </row>
    <row r="9" spans="1:17" ht="30" customHeight="1">
      <c r="B9" s="334"/>
      <c r="C9" s="595" t="s">
        <v>263</v>
      </c>
      <c r="D9" s="596"/>
      <c r="E9" s="335"/>
      <c r="F9" s="336">
        <v>1</v>
      </c>
      <c r="G9" s="336">
        <v>0</v>
      </c>
      <c r="H9" s="336">
        <v>0</v>
      </c>
      <c r="I9" s="336">
        <v>69</v>
      </c>
      <c r="J9" s="336">
        <v>4</v>
      </c>
      <c r="K9" s="336">
        <v>14</v>
      </c>
      <c r="L9" s="336">
        <v>144</v>
      </c>
      <c r="M9" s="336">
        <v>10</v>
      </c>
      <c r="N9" s="336">
        <v>10</v>
      </c>
      <c r="O9" s="336">
        <v>681</v>
      </c>
      <c r="P9" s="336">
        <v>58</v>
      </c>
      <c r="Q9" s="333">
        <f t="shared" ref="Q9:Q13" si="0">SUM(F9:P9)</f>
        <v>991</v>
      </c>
    </row>
    <row r="10" spans="1:17" ht="30" customHeight="1">
      <c r="B10" s="329"/>
      <c r="C10" s="595" t="s">
        <v>38</v>
      </c>
      <c r="D10" s="597"/>
      <c r="E10" s="330"/>
      <c r="F10" s="336">
        <v>0</v>
      </c>
      <c r="G10" s="336">
        <v>0</v>
      </c>
      <c r="H10" s="336">
        <v>0</v>
      </c>
      <c r="I10" s="336">
        <v>128</v>
      </c>
      <c r="J10" s="336">
        <v>14</v>
      </c>
      <c r="K10" s="336">
        <v>20</v>
      </c>
      <c r="L10" s="336">
        <v>191</v>
      </c>
      <c r="M10" s="336">
        <v>5</v>
      </c>
      <c r="N10" s="336">
        <v>16</v>
      </c>
      <c r="O10" s="336">
        <v>1019</v>
      </c>
      <c r="P10" s="336">
        <v>98</v>
      </c>
      <c r="Q10" s="333">
        <f t="shared" si="0"/>
        <v>1491</v>
      </c>
    </row>
    <row r="11" spans="1:17" ht="30" customHeight="1">
      <c r="B11" s="337"/>
      <c r="C11" s="598" t="s">
        <v>264</v>
      </c>
      <c r="D11" s="599"/>
      <c r="E11" s="338"/>
      <c r="F11" s="339">
        <v>0</v>
      </c>
      <c r="G11" s="339">
        <v>0</v>
      </c>
      <c r="H11" s="339">
        <v>0</v>
      </c>
      <c r="I11" s="339">
        <v>5</v>
      </c>
      <c r="J11" s="339">
        <v>0</v>
      </c>
      <c r="K11" s="339">
        <v>0</v>
      </c>
      <c r="L11" s="339">
        <v>0</v>
      </c>
      <c r="M11" s="339">
        <v>0</v>
      </c>
      <c r="N11" s="339">
        <v>0</v>
      </c>
      <c r="O11" s="339">
        <v>3</v>
      </c>
      <c r="P11" s="339">
        <v>0</v>
      </c>
      <c r="Q11" s="333">
        <f t="shared" si="0"/>
        <v>8</v>
      </c>
    </row>
    <row r="12" spans="1:17" ht="30" customHeight="1">
      <c r="B12" s="337"/>
      <c r="C12" s="598" t="s">
        <v>265</v>
      </c>
      <c r="D12" s="599"/>
      <c r="E12" s="338"/>
      <c r="F12" s="339">
        <v>0</v>
      </c>
      <c r="G12" s="339">
        <v>0</v>
      </c>
      <c r="H12" s="339">
        <v>0</v>
      </c>
      <c r="I12" s="339">
        <v>1</v>
      </c>
      <c r="J12" s="339">
        <v>0</v>
      </c>
      <c r="K12" s="339">
        <v>0</v>
      </c>
      <c r="L12" s="339">
        <v>0</v>
      </c>
      <c r="M12" s="339">
        <v>0</v>
      </c>
      <c r="N12" s="339">
        <v>0</v>
      </c>
      <c r="O12" s="339">
        <v>0</v>
      </c>
      <c r="P12" s="339">
        <v>0</v>
      </c>
      <c r="Q12" s="333">
        <f t="shared" si="0"/>
        <v>1</v>
      </c>
    </row>
    <row r="13" spans="1:17" ht="30" customHeight="1">
      <c r="B13" s="337"/>
      <c r="C13" s="598" t="s">
        <v>266</v>
      </c>
      <c r="D13" s="599"/>
      <c r="E13" s="338"/>
      <c r="F13" s="339">
        <v>0</v>
      </c>
      <c r="G13" s="339">
        <v>0</v>
      </c>
      <c r="H13" s="339">
        <v>0</v>
      </c>
      <c r="I13" s="339">
        <v>6</v>
      </c>
      <c r="J13" s="339">
        <v>0</v>
      </c>
      <c r="K13" s="339">
        <v>3</v>
      </c>
      <c r="L13" s="339">
        <v>0</v>
      </c>
      <c r="M13" s="339">
        <v>0</v>
      </c>
      <c r="N13" s="339">
        <v>0</v>
      </c>
      <c r="O13" s="339">
        <v>7</v>
      </c>
      <c r="P13" s="339">
        <v>5</v>
      </c>
      <c r="Q13" s="333">
        <f t="shared" si="0"/>
        <v>21</v>
      </c>
    </row>
    <row r="14" spans="1:17" ht="35.1" customHeight="1">
      <c r="B14" s="340"/>
      <c r="C14" s="583" t="s">
        <v>17</v>
      </c>
      <c r="D14" s="584"/>
      <c r="E14" s="341"/>
      <c r="F14" s="342">
        <f>SUM(F8:F13)</f>
        <v>3</v>
      </c>
      <c r="G14" s="342">
        <f>SUM(G8:G13)</f>
        <v>0</v>
      </c>
      <c r="H14" s="342">
        <f t="shared" ref="H14:Q14" si="1">SUM(H8:H13)</f>
        <v>0</v>
      </c>
      <c r="I14" s="342">
        <f t="shared" si="1"/>
        <v>333</v>
      </c>
      <c r="J14" s="342">
        <f t="shared" si="1"/>
        <v>34</v>
      </c>
      <c r="K14" s="342">
        <f t="shared" si="1"/>
        <v>49</v>
      </c>
      <c r="L14" s="342">
        <f t="shared" si="1"/>
        <v>588</v>
      </c>
      <c r="M14" s="342">
        <f t="shared" si="1"/>
        <v>27</v>
      </c>
      <c r="N14" s="342">
        <f t="shared" si="1"/>
        <v>44</v>
      </c>
      <c r="O14" s="342">
        <f t="shared" si="1"/>
        <v>2856</v>
      </c>
      <c r="P14" s="342">
        <f t="shared" si="1"/>
        <v>469</v>
      </c>
      <c r="Q14" s="343">
        <f t="shared" si="1"/>
        <v>4403</v>
      </c>
    </row>
    <row r="15" spans="1:17" ht="24" customHeight="1">
      <c r="Q15" s="252" t="s">
        <v>187</v>
      </c>
    </row>
    <row r="16" spans="1:17" ht="18" customHeight="1">
      <c r="Q16" s="252"/>
    </row>
    <row r="17" spans="1:17" s="260" customFormat="1" ht="30" customHeight="1">
      <c r="A17" s="260" t="s">
        <v>54</v>
      </c>
    </row>
    <row r="18" spans="1:17" ht="21" customHeight="1">
      <c r="A18" s="260"/>
      <c r="N18" s="601" t="s">
        <v>489</v>
      </c>
      <c r="O18" s="601"/>
      <c r="P18" s="601"/>
      <c r="Q18" s="601"/>
    </row>
    <row r="19" spans="1:17" ht="6" customHeight="1">
      <c r="B19" s="288"/>
      <c r="C19" s="289"/>
      <c r="D19" s="289"/>
      <c r="E19" s="290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324"/>
    </row>
    <row r="20" spans="1:17" ht="33" customHeight="1">
      <c r="B20" s="318"/>
      <c r="C20" s="602" t="s">
        <v>29</v>
      </c>
      <c r="D20" s="603"/>
      <c r="E20" s="344"/>
      <c r="F20" s="585" t="s">
        <v>41</v>
      </c>
      <c r="G20" s="585" t="s">
        <v>42</v>
      </c>
      <c r="H20" s="585" t="s">
        <v>43</v>
      </c>
      <c r="I20" s="585" t="s">
        <v>44</v>
      </c>
      <c r="J20" s="585" t="s">
        <v>45</v>
      </c>
      <c r="K20" s="585" t="s">
        <v>46</v>
      </c>
      <c r="L20" s="585" t="s">
        <v>47</v>
      </c>
      <c r="M20" s="585" t="s">
        <v>48</v>
      </c>
      <c r="N20" s="585" t="s">
        <v>49</v>
      </c>
      <c r="O20" s="585" t="s">
        <v>50</v>
      </c>
      <c r="P20" s="585" t="s">
        <v>0</v>
      </c>
      <c r="Q20" s="588" t="s">
        <v>17</v>
      </c>
    </row>
    <row r="21" spans="1:17" ht="33" customHeight="1">
      <c r="B21" s="318"/>
      <c r="C21" s="591" t="s">
        <v>52</v>
      </c>
      <c r="D21" s="592"/>
      <c r="E21" s="345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9"/>
    </row>
    <row r="22" spans="1:17" ht="33" customHeight="1">
      <c r="B22" s="318"/>
      <c r="C22" s="592"/>
      <c r="D22" s="592"/>
      <c r="E22" s="345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90"/>
    </row>
    <row r="23" spans="1:17" ht="6" customHeight="1">
      <c r="B23" s="327"/>
      <c r="C23" s="346"/>
      <c r="D23" s="346"/>
      <c r="E23" s="347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270"/>
    </row>
    <row r="24" spans="1:17" ht="30" customHeight="1">
      <c r="B24" s="329"/>
      <c r="C24" s="593" t="s">
        <v>37</v>
      </c>
      <c r="D24" s="594"/>
      <c r="E24" s="330"/>
      <c r="F24" s="332">
        <v>5</v>
      </c>
      <c r="G24" s="332">
        <v>0</v>
      </c>
      <c r="H24" s="332">
        <v>0</v>
      </c>
      <c r="I24" s="332">
        <v>120</v>
      </c>
      <c r="J24" s="332">
        <v>16</v>
      </c>
      <c r="K24" s="332">
        <v>12</v>
      </c>
      <c r="L24" s="332">
        <v>234</v>
      </c>
      <c r="M24" s="332">
        <v>9</v>
      </c>
      <c r="N24" s="332">
        <v>16</v>
      </c>
      <c r="O24" s="332">
        <v>1097</v>
      </c>
      <c r="P24" s="332">
        <v>278</v>
      </c>
      <c r="Q24" s="333">
        <f>SUM(F24:P24)</f>
        <v>1787</v>
      </c>
    </row>
    <row r="25" spans="1:17" ht="30" customHeight="1">
      <c r="B25" s="329"/>
      <c r="C25" s="595" t="s">
        <v>263</v>
      </c>
      <c r="D25" s="596"/>
      <c r="E25" s="335"/>
      <c r="F25" s="336">
        <v>1</v>
      </c>
      <c r="G25" s="336">
        <v>0</v>
      </c>
      <c r="H25" s="336">
        <v>0</v>
      </c>
      <c r="I25" s="336">
        <v>71</v>
      </c>
      <c r="J25" s="336">
        <v>4</v>
      </c>
      <c r="K25" s="336">
        <v>14</v>
      </c>
      <c r="L25" s="336">
        <v>134</v>
      </c>
      <c r="M25" s="336">
        <v>10</v>
      </c>
      <c r="N25" s="336">
        <v>9</v>
      </c>
      <c r="O25" s="336">
        <v>641</v>
      </c>
      <c r="P25" s="336">
        <v>50</v>
      </c>
      <c r="Q25" s="333">
        <f t="shared" ref="Q25:Q30" si="2">SUM(F25:P25)</f>
        <v>934</v>
      </c>
    </row>
    <row r="26" spans="1:17" ht="30" customHeight="1">
      <c r="B26" s="329"/>
      <c r="C26" s="595" t="s">
        <v>38</v>
      </c>
      <c r="D26" s="597"/>
      <c r="E26" s="330"/>
      <c r="F26" s="336">
        <v>0</v>
      </c>
      <c r="G26" s="336">
        <v>0</v>
      </c>
      <c r="H26" s="336">
        <v>0</v>
      </c>
      <c r="I26" s="336">
        <v>131</v>
      </c>
      <c r="J26" s="336">
        <v>14</v>
      </c>
      <c r="K26" s="336">
        <v>21</v>
      </c>
      <c r="L26" s="336">
        <v>183</v>
      </c>
      <c r="M26" s="336">
        <v>3</v>
      </c>
      <c r="N26" s="336">
        <v>13</v>
      </c>
      <c r="O26" s="336">
        <v>975</v>
      </c>
      <c r="P26" s="336">
        <v>87</v>
      </c>
      <c r="Q26" s="333">
        <f t="shared" si="2"/>
        <v>1427</v>
      </c>
    </row>
    <row r="27" spans="1:17" ht="30" customHeight="1">
      <c r="B27" s="337"/>
      <c r="C27" s="598" t="s">
        <v>264</v>
      </c>
      <c r="D27" s="599"/>
      <c r="E27" s="338"/>
      <c r="F27" s="339">
        <v>0</v>
      </c>
      <c r="G27" s="339">
        <v>0</v>
      </c>
      <c r="H27" s="339">
        <v>0</v>
      </c>
      <c r="I27" s="339">
        <v>5</v>
      </c>
      <c r="J27" s="339">
        <v>0</v>
      </c>
      <c r="K27" s="339">
        <v>0</v>
      </c>
      <c r="L27" s="339">
        <v>0</v>
      </c>
      <c r="M27" s="339">
        <v>0</v>
      </c>
      <c r="N27" s="339">
        <v>0</v>
      </c>
      <c r="O27" s="339">
        <v>2</v>
      </c>
      <c r="P27" s="339">
        <v>0</v>
      </c>
      <c r="Q27" s="333">
        <f t="shared" si="2"/>
        <v>7</v>
      </c>
    </row>
    <row r="28" spans="1:17" ht="30" customHeight="1">
      <c r="B28" s="337"/>
      <c r="C28" s="598" t="s">
        <v>265</v>
      </c>
      <c r="D28" s="599"/>
      <c r="E28" s="600"/>
      <c r="F28" s="339">
        <v>0</v>
      </c>
      <c r="G28" s="339">
        <v>0</v>
      </c>
      <c r="H28" s="339">
        <v>0</v>
      </c>
      <c r="I28" s="339">
        <v>1</v>
      </c>
      <c r="J28" s="339">
        <v>0</v>
      </c>
      <c r="K28" s="339">
        <v>0</v>
      </c>
      <c r="L28" s="339">
        <v>0</v>
      </c>
      <c r="M28" s="339">
        <v>0</v>
      </c>
      <c r="N28" s="339">
        <v>0</v>
      </c>
      <c r="O28" s="339">
        <v>0</v>
      </c>
      <c r="P28" s="339">
        <v>0</v>
      </c>
      <c r="Q28" s="333">
        <f t="shared" si="2"/>
        <v>1</v>
      </c>
    </row>
    <row r="29" spans="1:17" ht="30" customHeight="1">
      <c r="B29" s="337"/>
      <c r="C29" s="598" t="s">
        <v>266</v>
      </c>
      <c r="D29" s="599"/>
      <c r="E29" s="338"/>
      <c r="F29" s="339">
        <v>0</v>
      </c>
      <c r="G29" s="339">
        <v>0</v>
      </c>
      <c r="H29" s="339">
        <v>0</v>
      </c>
      <c r="I29" s="339">
        <v>4</v>
      </c>
      <c r="J29" s="339">
        <v>0</v>
      </c>
      <c r="K29" s="339">
        <v>3</v>
      </c>
      <c r="L29" s="339">
        <v>0</v>
      </c>
      <c r="M29" s="339">
        <v>0</v>
      </c>
      <c r="N29" s="339">
        <v>0</v>
      </c>
      <c r="O29" s="339">
        <v>7</v>
      </c>
      <c r="P29" s="339">
        <v>5</v>
      </c>
      <c r="Q29" s="333">
        <f t="shared" si="2"/>
        <v>19</v>
      </c>
    </row>
    <row r="30" spans="1:17" ht="30" customHeight="1">
      <c r="B30" s="340"/>
      <c r="C30" s="583" t="s">
        <v>17</v>
      </c>
      <c r="D30" s="584"/>
      <c r="E30" s="341"/>
      <c r="F30" s="342">
        <f>SUM(F24:F29)</f>
        <v>6</v>
      </c>
      <c r="G30" s="342">
        <f>SUM(G24:G29)</f>
        <v>0</v>
      </c>
      <c r="H30" s="342">
        <f>SUM(H24:H29)</f>
        <v>0</v>
      </c>
      <c r="I30" s="342">
        <f t="shared" ref="I30:P30" si="3">SUM(I24:I29)</f>
        <v>332</v>
      </c>
      <c r="J30" s="342">
        <f t="shared" si="3"/>
        <v>34</v>
      </c>
      <c r="K30" s="342">
        <f t="shared" si="3"/>
        <v>50</v>
      </c>
      <c r="L30" s="342">
        <f t="shared" si="3"/>
        <v>551</v>
      </c>
      <c r="M30" s="342">
        <f t="shared" si="3"/>
        <v>22</v>
      </c>
      <c r="N30" s="342">
        <f t="shared" si="3"/>
        <v>38</v>
      </c>
      <c r="O30" s="342">
        <f t="shared" si="3"/>
        <v>2722</v>
      </c>
      <c r="P30" s="342">
        <f t="shared" si="3"/>
        <v>420</v>
      </c>
      <c r="Q30" s="343">
        <f t="shared" si="2"/>
        <v>4175</v>
      </c>
    </row>
    <row r="31" spans="1:17" ht="18" customHeight="1">
      <c r="Q31" s="252" t="s">
        <v>187</v>
      </c>
    </row>
    <row r="32" spans="1:17">
      <c r="Q32" s="252"/>
    </row>
  </sheetData>
  <mergeCells count="44">
    <mergeCell ref="N2:Q2"/>
    <mergeCell ref="C4:D5"/>
    <mergeCell ref="F4:F6"/>
    <mergeCell ref="G4:G6"/>
    <mergeCell ref="H4:H6"/>
    <mergeCell ref="I4:I6"/>
    <mergeCell ref="J4:J6"/>
    <mergeCell ref="K4:K6"/>
    <mergeCell ref="L4:L6"/>
    <mergeCell ref="M4:M6"/>
    <mergeCell ref="C14:D14"/>
    <mergeCell ref="N4:N6"/>
    <mergeCell ref="O4:O6"/>
    <mergeCell ref="P4:P6"/>
    <mergeCell ref="Q4:Q6"/>
    <mergeCell ref="C6:D6"/>
    <mergeCell ref="C8:D8"/>
    <mergeCell ref="C9:D9"/>
    <mergeCell ref="C10:D10"/>
    <mergeCell ref="C11:D11"/>
    <mergeCell ref="C12:D12"/>
    <mergeCell ref="C13:D13"/>
    <mergeCell ref="N18:Q18"/>
    <mergeCell ref="C20:D20"/>
    <mergeCell ref="F20:F22"/>
    <mergeCell ref="G20:G22"/>
    <mergeCell ref="H20:H22"/>
    <mergeCell ref="I20:I22"/>
    <mergeCell ref="J20:J22"/>
    <mergeCell ref="K20:K22"/>
    <mergeCell ref="L20:L22"/>
    <mergeCell ref="M20:M22"/>
    <mergeCell ref="C30:D30"/>
    <mergeCell ref="N20:N22"/>
    <mergeCell ref="O20:O22"/>
    <mergeCell ref="P20:P22"/>
    <mergeCell ref="Q20:Q22"/>
    <mergeCell ref="C21:D22"/>
    <mergeCell ref="C24:D24"/>
    <mergeCell ref="C25:D25"/>
    <mergeCell ref="C26:D26"/>
    <mergeCell ref="C27:D27"/>
    <mergeCell ref="C28:E28"/>
    <mergeCell ref="C29:D29"/>
  </mergeCells>
  <phoneticPr fontId="21"/>
  <printOptions gridLinesSet="0"/>
  <pageMargins left="0.59055118110236227" right="0.59055118110236227" top="0.59055118110236227" bottom="0.59055118110236227" header="0.31496062992125984" footer="0.31496062992125984"/>
  <pageSetup paperSize="9" firstPageNumber="144" orientation="portrait" useFirstPageNumber="1" horizontalDpi="4294967294" r:id="rId1"/>
  <headerFooter alignWithMargins="0">
    <oddHeader>&amp;L&amp;10消防および治安</oddHeader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4"/>
  <sheetViews>
    <sheetView tabSelected="1" topLeftCell="A52" zoomScaleNormal="100" zoomScaleSheetLayoutView="100" workbookViewId="0">
      <selection activeCell="K4" sqref="K4"/>
    </sheetView>
  </sheetViews>
  <sheetFormatPr defaultColWidth="11" defaultRowHeight="13.5"/>
  <cols>
    <col min="1" max="1" width="0.75" style="251" customWidth="1"/>
    <col min="2" max="2" width="3.625" style="251" customWidth="1"/>
    <col min="3" max="3" width="1.625" style="251" customWidth="1"/>
    <col min="4" max="5" width="6.625" style="251" customWidth="1"/>
    <col min="6" max="6" width="1.625" style="251" customWidth="1"/>
    <col min="7" max="17" width="5.625" style="251" customWidth="1"/>
    <col min="18" max="18" width="7.375" style="251" customWidth="1"/>
    <col min="19" max="21" width="11" style="251"/>
    <col min="22" max="22" width="11" style="251" customWidth="1"/>
    <col min="23" max="16384" width="11" style="251"/>
  </cols>
  <sheetData>
    <row r="2" spans="1:18" ht="24" customHeight="1">
      <c r="A2" s="611" t="s">
        <v>490</v>
      </c>
      <c r="B2" s="611"/>
      <c r="C2" s="611"/>
      <c r="D2" s="611"/>
      <c r="E2" s="611"/>
      <c r="F2" s="611"/>
      <c r="G2" s="611"/>
      <c r="H2" s="611"/>
    </row>
    <row r="3" spans="1:18" ht="24" customHeight="1">
      <c r="O3" s="601" t="s">
        <v>491</v>
      </c>
      <c r="P3" s="601"/>
      <c r="Q3" s="601"/>
      <c r="R3" s="601"/>
    </row>
    <row r="4" spans="1:18" ht="6" customHeight="1">
      <c r="B4" s="261"/>
      <c r="C4" s="264"/>
      <c r="D4" s="264"/>
      <c r="E4" s="264"/>
      <c r="F4" s="348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5"/>
    </row>
    <row r="5" spans="1:18" ht="26.25" customHeight="1">
      <c r="B5" s="349"/>
      <c r="C5" s="267"/>
      <c r="D5" s="350"/>
      <c r="E5" s="351" t="s">
        <v>55</v>
      </c>
      <c r="F5" s="352"/>
      <c r="G5" s="585" t="s">
        <v>41</v>
      </c>
      <c r="H5" s="585" t="s">
        <v>43</v>
      </c>
      <c r="I5" s="585" t="s">
        <v>42</v>
      </c>
      <c r="J5" s="585" t="s">
        <v>44</v>
      </c>
      <c r="K5" s="585" t="s">
        <v>45</v>
      </c>
      <c r="L5" s="585" t="s">
        <v>46</v>
      </c>
      <c r="M5" s="585" t="s">
        <v>47</v>
      </c>
      <c r="N5" s="585" t="s">
        <v>48</v>
      </c>
      <c r="O5" s="585" t="s">
        <v>49</v>
      </c>
      <c r="P5" s="585" t="s">
        <v>50</v>
      </c>
      <c r="Q5" s="585" t="s">
        <v>0</v>
      </c>
      <c r="R5" s="588" t="s">
        <v>3</v>
      </c>
    </row>
    <row r="6" spans="1:18" ht="26.25" customHeight="1">
      <c r="B6" s="353"/>
      <c r="C6" s="350"/>
      <c r="D6" s="350"/>
      <c r="E6" s="350"/>
      <c r="F6" s="352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9"/>
    </row>
    <row r="7" spans="1:18" ht="26.25" customHeight="1">
      <c r="B7" s="354" t="s">
        <v>70</v>
      </c>
      <c r="C7" s="355"/>
      <c r="D7" s="356"/>
      <c r="E7" s="356"/>
      <c r="F7" s="35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90"/>
    </row>
    <row r="8" spans="1:18" ht="6" customHeight="1">
      <c r="B8" s="298"/>
      <c r="C8" s="358"/>
      <c r="D8" s="346"/>
      <c r="E8" s="346"/>
      <c r="F8" s="359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1"/>
    </row>
    <row r="9" spans="1:18" ht="28.5" customHeight="1">
      <c r="B9" s="481" t="s">
        <v>267</v>
      </c>
      <c r="C9" s="362"/>
      <c r="D9" s="595" t="s">
        <v>56</v>
      </c>
      <c r="E9" s="606"/>
      <c r="F9" s="363"/>
      <c r="G9" s="195">
        <v>0</v>
      </c>
      <c r="H9" s="195">
        <v>0</v>
      </c>
      <c r="I9" s="195">
        <v>0</v>
      </c>
      <c r="J9" s="195">
        <v>18</v>
      </c>
      <c r="K9" s="195">
        <v>0</v>
      </c>
      <c r="L9" s="195">
        <v>0</v>
      </c>
      <c r="M9" s="195">
        <v>15</v>
      </c>
      <c r="N9" s="195">
        <v>1</v>
      </c>
      <c r="O9" s="195">
        <v>0</v>
      </c>
      <c r="P9" s="195">
        <v>85</v>
      </c>
      <c r="Q9" s="195">
        <v>1</v>
      </c>
      <c r="R9" s="317">
        <f t="shared" ref="R9:R31" si="0">SUM(G9:Q9)</f>
        <v>120</v>
      </c>
    </row>
    <row r="10" spans="1:18" ht="28.5" customHeight="1">
      <c r="B10" s="613"/>
      <c r="C10" s="362"/>
      <c r="D10" s="595" t="s">
        <v>492</v>
      </c>
      <c r="E10" s="606"/>
      <c r="F10" s="363"/>
      <c r="G10" s="195">
        <v>0</v>
      </c>
      <c r="H10" s="195">
        <v>0</v>
      </c>
      <c r="I10" s="195">
        <v>0</v>
      </c>
      <c r="J10" s="195">
        <v>3</v>
      </c>
      <c r="K10" s="195">
        <v>1</v>
      </c>
      <c r="L10" s="195">
        <v>0</v>
      </c>
      <c r="M10" s="195">
        <v>8</v>
      </c>
      <c r="N10" s="195">
        <v>2</v>
      </c>
      <c r="O10" s="195">
        <v>2</v>
      </c>
      <c r="P10" s="195">
        <v>30</v>
      </c>
      <c r="Q10" s="195">
        <v>1</v>
      </c>
      <c r="R10" s="317">
        <f t="shared" si="0"/>
        <v>47</v>
      </c>
    </row>
    <row r="11" spans="1:18" ht="28.5" customHeight="1">
      <c r="B11" s="613"/>
      <c r="C11" s="362"/>
      <c r="D11" s="595" t="s">
        <v>57</v>
      </c>
      <c r="E11" s="606"/>
      <c r="F11" s="363"/>
      <c r="G11" s="195">
        <v>1</v>
      </c>
      <c r="H11" s="195">
        <v>0</v>
      </c>
      <c r="I11" s="195">
        <v>0</v>
      </c>
      <c r="J11" s="195">
        <v>5</v>
      </c>
      <c r="K11" s="195">
        <v>1</v>
      </c>
      <c r="L11" s="195">
        <v>0</v>
      </c>
      <c r="M11" s="195">
        <v>6</v>
      </c>
      <c r="N11" s="195">
        <v>0</v>
      </c>
      <c r="O11" s="195">
        <v>0</v>
      </c>
      <c r="P11" s="195">
        <v>30</v>
      </c>
      <c r="Q11" s="195">
        <v>26</v>
      </c>
      <c r="R11" s="317">
        <f t="shared" si="0"/>
        <v>69</v>
      </c>
    </row>
    <row r="12" spans="1:18" ht="28.5" customHeight="1">
      <c r="B12" s="613"/>
      <c r="C12" s="362"/>
      <c r="D12" s="595" t="s">
        <v>58</v>
      </c>
      <c r="E12" s="606"/>
      <c r="F12" s="363"/>
      <c r="G12" s="195">
        <v>0</v>
      </c>
      <c r="H12" s="195">
        <v>0</v>
      </c>
      <c r="I12" s="195">
        <v>0</v>
      </c>
      <c r="J12" s="195">
        <v>5</v>
      </c>
      <c r="K12" s="195">
        <v>2</v>
      </c>
      <c r="L12" s="195">
        <v>1</v>
      </c>
      <c r="M12" s="195">
        <v>28</v>
      </c>
      <c r="N12" s="195">
        <v>3</v>
      </c>
      <c r="O12" s="195">
        <v>2</v>
      </c>
      <c r="P12" s="195">
        <v>134</v>
      </c>
      <c r="Q12" s="195">
        <v>176</v>
      </c>
      <c r="R12" s="317">
        <f t="shared" si="0"/>
        <v>351</v>
      </c>
    </row>
    <row r="13" spans="1:18" ht="28.5" customHeight="1">
      <c r="B13" s="613"/>
      <c r="C13" s="362"/>
      <c r="D13" s="595" t="s">
        <v>59</v>
      </c>
      <c r="E13" s="606"/>
      <c r="F13" s="363"/>
      <c r="G13" s="195">
        <v>0</v>
      </c>
      <c r="H13" s="195">
        <v>0</v>
      </c>
      <c r="I13" s="195">
        <v>0</v>
      </c>
      <c r="J13" s="195">
        <v>23</v>
      </c>
      <c r="K13" s="195">
        <v>4</v>
      </c>
      <c r="L13" s="195">
        <v>4</v>
      </c>
      <c r="M13" s="195">
        <v>55</v>
      </c>
      <c r="N13" s="195">
        <v>0</v>
      </c>
      <c r="O13" s="195">
        <v>3</v>
      </c>
      <c r="P13" s="195">
        <v>156</v>
      </c>
      <c r="Q13" s="195">
        <v>6</v>
      </c>
      <c r="R13" s="317">
        <f t="shared" si="0"/>
        <v>251</v>
      </c>
    </row>
    <row r="14" spans="1:18" ht="28.5" customHeight="1">
      <c r="B14" s="613"/>
      <c r="C14" s="362"/>
      <c r="D14" s="595" t="s">
        <v>60</v>
      </c>
      <c r="E14" s="606"/>
      <c r="F14" s="363"/>
      <c r="G14" s="195">
        <v>0</v>
      </c>
      <c r="H14" s="195">
        <v>0</v>
      </c>
      <c r="I14" s="195">
        <v>0</v>
      </c>
      <c r="J14" s="195">
        <v>14</v>
      </c>
      <c r="K14" s="195">
        <v>3</v>
      </c>
      <c r="L14" s="195">
        <v>2</v>
      </c>
      <c r="M14" s="195">
        <v>37</v>
      </c>
      <c r="N14" s="195">
        <v>2</v>
      </c>
      <c r="O14" s="195">
        <v>3</v>
      </c>
      <c r="P14" s="195">
        <v>235</v>
      </c>
      <c r="Q14" s="195">
        <v>67</v>
      </c>
      <c r="R14" s="317">
        <f t="shared" si="0"/>
        <v>363</v>
      </c>
    </row>
    <row r="15" spans="1:18" ht="28.5" customHeight="1">
      <c r="B15" s="613"/>
      <c r="C15" s="362"/>
      <c r="D15" s="595" t="s">
        <v>61</v>
      </c>
      <c r="E15" s="606"/>
      <c r="F15" s="363"/>
      <c r="G15" s="195">
        <v>0</v>
      </c>
      <c r="H15" s="195">
        <v>0</v>
      </c>
      <c r="I15" s="195">
        <v>0</v>
      </c>
      <c r="J15" s="195">
        <v>5</v>
      </c>
      <c r="K15" s="195">
        <v>0</v>
      </c>
      <c r="L15" s="195">
        <v>0</v>
      </c>
      <c r="M15" s="195">
        <v>10</v>
      </c>
      <c r="N15" s="195">
        <v>1</v>
      </c>
      <c r="O15" s="195">
        <v>1</v>
      </c>
      <c r="P15" s="195">
        <v>31</v>
      </c>
      <c r="Q15" s="195">
        <v>0</v>
      </c>
      <c r="R15" s="317">
        <f t="shared" si="0"/>
        <v>48</v>
      </c>
    </row>
    <row r="16" spans="1:18" ht="28.5" customHeight="1">
      <c r="B16" s="613"/>
      <c r="C16" s="362"/>
      <c r="D16" s="595" t="s">
        <v>62</v>
      </c>
      <c r="E16" s="606"/>
      <c r="F16" s="363"/>
      <c r="G16" s="195">
        <v>0</v>
      </c>
      <c r="H16" s="195">
        <v>0</v>
      </c>
      <c r="I16" s="195">
        <v>0</v>
      </c>
      <c r="J16" s="195">
        <v>5</v>
      </c>
      <c r="K16" s="195">
        <v>0</v>
      </c>
      <c r="L16" s="195">
        <v>0</v>
      </c>
      <c r="M16" s="195">
        <v>12</v>
      </c>
      <c r="N16" s="195">
        <v>0</v>
      </c>
      <c r="O16" s="195">
        <v>2</v>
      </c>
      <c r="P16" s="195">
        <v>35</v>
      </c>
      <c r="Q16" s="195">
        <v>5</v>
      </c>
      <c r="R16" s="317">
        <f t="shared" si="0"/>
        <v>59</v>
      </c>
    </row>
    <row r="17" spans="2:19" ht="28.5" customHeight="1">
      <c r="B17" s="613"/>
      <c r="C17" s="362"/>
      <c r="D17" s="595" t="s">
        <v>63</v>
      </c>
      <c r="E17" s="606"/>
      <c r="F17" s="363"/>
      <c r="G17" s="195">
        <v>0</v>
      </c>
      <c r="H17" s="195">
        <v>0</v>
      </c>
      <c r="I17" s="195">
        <v>0</v>
      </c>
      <c r="J17" s="195">
        <v>4</v>
      </c>
      <c r="K17" s="195">
        <v>0</v>
      </c>
      <c r="L17" s="195">
        <v>1</v>
      </c>
      <c r="M17" s="195">
        <v>8</v>
      </c>
      <c r="N17" s="195">
        <v>0</v>
      </c>
      <c r="O17" s="195">
        <v>0</v>
      </c>
      <c r="P17" s="195">
        <v>40</v>
      </c>
      <c r="Q17" s="195">
        <v>1</v>
      </c>
      <c r="R17" s="317">
        <f t="shared" si="0"/>
        <v>54</v>
      </c>
    </row>
    <row r="18" spans="2:19" ht="28.5" customHeight="1">
      <c r="B18" s="613"/>
      <c r="C18" s="362"/>
      <c r="D18" s="595" t="s">
        <v>64</v>
      </c>
      <c r="E18" s="606"/>
      <c r="F18" s="363"/>
      <c r="G18" s="195">
        <v>1</v>
      </c>
      <c r="H18" s="195">
        <v>0</v>
      </c>
      <c r="I18" s="195">
        <v>0</v>
      </c>
      <c r="J18" s="195">
        <v>32</v>
      </c>
      <c r="K18" s="195">
        <v>4</v>
      </c>
      <c r="L18" s="195">
        <v>2</v>
      </c>
      <c r="M18" s="195">
        <v>55</v>
      </c>
      <c r="N18" s="195">
        <v>3</v>
      </c>
      <c r="O18" s="195">
        <v>4</v>
      </c>
      <c r="P18" s="195">
        <v>267</v>
      </c>
      <c r="Q18" s="195">
        <v>3</v>
      </c>
      <c r="R18" s="317">
        <f t="shared" si="0"/>
        <v>371</v>
      </c>
    </row>
    <row r="19" spans="2:19" ht="28.5" customHeight="1">
      <c r="B19" s="613"/>
      <c r="C19" s="362"/>
      <c r="D19" s="595" t="s">
        <v>65</v>
      </c>
      <c r="E19" s="606"/>
      <c r="F19" s="363"/>
      <c r="G19" s="195">
        <v>0</v>
      </c>
      <c r="H19" s="195">
        <v>0</v>
      </c>
      <c r="I19" s="195">
        <v>0</v>
      </c>
      <c r="J19" s="195">
        <v>6</v>
      </c>
      <c r="K19" s="195">
        <v>0</v>
      </c>
      <c r="L19" s="195">
        <v>1</v>
      </c>
      <c r="M19" s="195">
        <v>9</v>
      </c>
      <c r="N19" s="195">
        <v>0</v>
      </c>
      <c r="O19" s="195">
        <v>1</v>
      </c>
      <c r="P19" s="195">
        <v>47</v>
      </c>
      <c r="Q19" s="195">
        <v>1</v>
      </c>
      <c r="R19" s="317">
        <f t="shared" si="0"/>
        <v>65</v>
      </c>
    </row>
    <row r="20" spans="2:19" ht="28.5" customHeight="1">
      <c r="B20" s="613"/>
      <c r="C20" s="362"/>
      <c r="D20" s="595" t="s">
        <v>66</v>
      </c>
      <c r="E20" s="606"/>
      <c r="F20" s="363"/>
      <c r="G20" s="195">
        <v>0</v>
      </c>
      <c r="H20" s="195">
        <v>0</v>
      </c>
      <c r="I20" s="195">
        <v>0</v>
      </c>
      <c r="J20" s="195">
        <v>2</v>
      </c>
      <c r="K20" s="195">
        <v>0</v>
      </c>
      <c r="L20" s="195">
        <v>0</v>
      </c>
      <c r="M20" s="195">
        <v>4</v>
      </c>
      <c r="N20" s="195">
        <v>0</v>
      </c>
      <c r="O20" s="195">
        <v>0</v>
      </c>
      <c r="P20" s="195">
        <v>20</v>
      </c>
      <c r="Q20" s="195">
        <v>10</v>
      </c>
      <c r="R20" s="317">
        <f t="shared" si="0"/>
        <v>36</v>
      </c>
    </row>
    <row r="21" spans="2:19" ht="28.5" customHeight="1">
      <c r="B21" s="613"/>
      <c r="C21" s="362"/>
      <c r="D21" s="595" t="s">
        <v>67</v>
      </c>
      <c r="E21" s="606"/>
      <c r="F21" s="363"/>
      <c r="G21" s="195">
        <v>0</v>
      </c>
      <c r="H21" s="195">
        <v>0</v>
      </c>
      <c r="I21" s="195">
        <v>0</v>
      </c>
      <c r="J21" s="195">
        <v>1</v>
      </c>
      <c r="K21" s="195">
        <v>0</v>
      </c>
      <c r="L21" s="195">
        <v>0</v>
      </c>
      <c r="M21" s="195">
        <v>3</v>
      </c>
      <c r="N21" s="195">
        <v>0</v>
      </c>
      <c r="O21" s="195">
        <v>0</v>
      </c>
      <c r="P21" s="195">
        <v>4</v>
      </c>
      <c r="Q21" s="195">
        <v>0</v>
      </c>
      <c r="R21" s="317">
        <f t="shared" si="0"/>
        <v>8</v>
      </c>
    </row>
    <row r="22" spans="2:19" ht="28.5" customHeight="1">
      <c r="B22" s="613"/>
      <c r="C22" s="362"/>
      <c r="D22" s="595" t="s">
        <v>20</v>
      </c>
      <c r="E22" s="606"/>
      <c r="F22" s="363"/>
      <c r="G22" s="195">
        <v>0</v>
      </c>
      <c r="H22" s="195">
        <v>0</v>
      </c>
      <c r="I22" s="195">
        <v>0</v>
      </c>
      <c r="J22" s="195">
        <v>0</v>
      </c>
      <c r="K22" s="195">
        <v>1</v>
      </c>
      <c r="L22" s="195">
        <v>0</v>
      </c>
      <c r="M22" s="195">
        <v>2</v>
      </c>
      <c r="N22" s="195">
        <v>0</v>
      </c>
      <c r="O22" s="195">
        <v>0</v>
      </c>
      <c r="P22" s="195">
        <v>1</v>
      </c>
      <c r="Q22" s="195">
        <v>0</v>
      </c>
      <c r="R22" s="317">
        <f t="shared" si="0"/>
        <v>4</v>
      </c>
    </row>
    <row r="23" spans="2:19" ht="28.5" customHeight="1">
      <c r="B23" s="613"/>
      <c r="C23" s="362"/>
      <c r="D23" s="595" t="s">
        <v>21</v>
      </c>
      <c r="E23" s="606"/>
      <c r="F23" s="363"/>
      <c r="G23" s="195">
        <v>0</v>
      </c>
      <c r="H23" s="195">
        <v>0</v>
      </c>
      <c r="I23" s="195">
        <v>0</v>
      </c>
      <c r="J23" s="195">
        <v>0</v>
      </c>
      <c r="K23" s="195">
        <v>0</v>
      </c>
      <c r="L23" s="195">
        <v>0</v>
      </c>
      <c r="M23" s="195">
        <v>1</v>
      </c>
      <c r="N23" s="195">
        <v>0</v>
      </c>
      <c r="O23" s="195">
        <v>0</v>
      </c>
      <c r="P23" s="195">
        <v>9</v>
      </c>
      <c r="Q23" s="195">
        <v>0</v>
      </c>
      <c r="R23" s="317">
        <f t="shared" si="0"/>
        <v>10</v>
      </c>
    </row>
    <row r="24" spans="2:19" ht="28.5" customHeight="1">
      <c r="B24" s="613"/>
      <c r="C24" s="362"/>
      <c r="D24" s="595" t="s">
        <v>22</v>
      </c>
      <c r="E24" s="606"/>
      <c r="F24" s="363"/>
      <c r="G24" s="195">
        <v>0</v>
      </c>
      <c r="H24" s="195">
        <v>0</v>
      </c>
      <c r="I24" s="195">
        <v>0</v>
      </c>
      <c r="J24" s="195">
        <v>1</v>
      </c>
      <c r="K24" s="195">
        <v>0</v>
      </c>
      <c r="L24" s="195">
        <v>0</v>
      </c>
      <c r="M24" s="195">
        <v>0</v>
      </c>
      <c r="N24" s="195">
        <v>0</v>
      </c>
      <c r="O24" s="195">
        <v>0</v>
      </c>
      <c r="P24" s="195">
        <v>9</v>
      </c>
      <c r="Q24" s="195">
        <v>11</v>
      </c>
      <c r="R24" s="317">
        <f t="shared" si="0"/>
        <v>21</v>
      </c>
    </row>
    <row r="25" spans="2:19" ht="28.5" customHeight="1">
      <c r="B25" s="613"/>
      <c r="C25" s="362"/>
      <c r="D25" s="595" t="s">
        <v>68</v>
      </c>
      <c r="E25" s="606"/>
      <c r="F25" s="363"/>
      <c r="G25" s="195">
        <v>0</v>
      </c>
      <c r="H25" s="195">
        <v>0</v>
      </c>
      <c r="I25" s="195">
        <v>0</v>
      </c>
      <c r="J25" s="195">
        <v>0</v>
      </c>
      <c r="K25" s="195">
        <v>0</v>
      </c>
      <c r="L25" s="195">
        <v>1</v>
      </c>
      <c r="M25" s="195">
        <v>0</v>
      </c>
      <c r="N25" s="195">
        <v>0</v>
      </c>
      <c r="O25" s="195">
        <v>0</v>
      </c>
      <c r="P25" s="195">
        <v>4</v>
      </c>
      <c r="Q25" s="195">
        <v>0</v>
      </c>
      <c r="R25" s="317">
        <f t="shared" si="0"/>
        <v>5</v>
      </c>
    </row>
    <row r="26" spans="2:19" ht="28.5" customHeight="1">
      <c r="B26" s="613"/>
      <c r="C26" s="362"/>
      <c r="D26" s="595" t="s">
        <v>159</v>
      </c>
      <c r="E26" s="606"/>
      <c r="F26" s="363"/>
      <c r="G26" s="195">
        <v>0</v>
      </c>
      <c r="H26" s="195">
        <v>0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  <c r="N26" s="195">
        <v>0</v>
      </c>
      <c r="O26" s="195">
        <v>0</v>
      </c>
      <c r="P26" s="195">
        <v>3</v>
      </c>
      <c r="Q26" s="195">
        <v>0</v>
      </c>
      <c r="R26" s="317">
        <f t="shared" si="0"/>
        <v>3</v>
      </c>
    </row>
    <row r="27" spans="2:19" ht="28.5" customHeight="1">
      <c r="B27" s="613"/>
      <c r="C27" s="364"/>
      <c r="D27" s="598" t="s">
        <v>268</v>
      </c>
      <c r="E27" s="605"/>
      <c r="F27" s="365"/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0</v>
      </c>
      <c r="M27" s="366">
        <v>0</v>
      </c>
      <c r="N27" s="366">
        <v>0</v>
      </c>
      <c r="O27" s="366">
        <v>0</v>
      </c>
      <c r="P27" s="366">
        <v>4</v>
      </c>
      <c r="Q27" s="366">
        <v>0</v>
      </c>
      <c r="R27" s="317">
        <f t="shared" si="0"/>
        <v>4</v>
      </c>
    </row>
    <row r="28" spans="2:19" ht="28.5" customHeight="1">
      <c r="B28" s="613"/>
      <c r="C28" s="364"/>
      <c r="D28" s="598" t="s">
        <v>269</v>
      </c>
      <c r="E28" s="605"/>
      <c r="F28" s="365"/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1</v>
      </c>
      <c r="Q28" s="366">
        <v>0</v>
      </c>
      <c r="R28" s="317">
        <f t="shared" si="0"/>
        <v>1</v>
      </c>
    </row>
    <row r="29" spans="2:19" ht="28.5" customHeight="1">
      <c r="B29" s="613"/>
      <c r="C29" s="364"/>
      <c r="D29" s="598" t="s">
        <v>270</v>
      </c>
      <c r="E29" s="605"/>
      <c r="F29" s="617"/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0</v>
      </c>
      <c r="N29" s="366">
        <v>0</v>
      </c>
      <c r="O29" s="366">
        <v>0</v>
      </c>
      <c r="P29" s="366">
        <v>0</v>
      </c>
      <c r="Q29" s="366">
        <v>0</v>
      </c>
      <c r="R29" s="317">
        <f t="shared" si="0"/>
        <v>0</v>
      </c>
    </row>
    <row r="30" spans="2:19" ht="28.5" customHeight="1">
      <c r="B30" s="613"/>
      <c r="C30" s="364"/>
      <c r="D30" s="598" t="s">
        <v>271</v>
      </c>
      <c r="E30" s="605"/>
      <c r="F30" s="365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1</v>
      </c>
      <c r="Q30" s="366">
        <v>0</v>
      </c>
      <c r="R30" s="317">
        <f t="shared" si="0"/>
        <v>1</v>
      </c>
    </row>
    <row r="31" spans="2:19" ht="28.5" customHeight="1">
      <c r="B31" s="614"/>
      <c r="C31" s="367"/>
      <c r="D31" s="615" t="s">
        <v>17</v>
      </c>
      <c r="E31" s="616"/>
      <c r="F31" s="368"/>
      <c r="G31" s="197">
        <f t="shared" ref="G31:Q31" si="1">SUM(G9:G30)</f>
        <v>2</v>
      </c>
      <c r="H31" s="197">
        <f t="shared" si="1"/>
        <v>0</v>
      </c>
      <c r="I31" s="197">
        <f t="shared" si="1"/>
        <v>0</v>
      </c>
      <c r="J31" s="197">
        <f t="shared" si="1"/>
        <v>124</v>
      </c>
      <c r="K31" s="197">
        <f t="shared" si="1"/>
        <v>16</v>
      </c>
      <c r="L31" s="197">
        <f t="shared" si="1"/>
        <v>12</v>
      </c>
      <c r="M31" s="197">
        <f t="shared" si="1"/>
        <v>253</v>
      </c>
      <c r="N31" s="197">
        <f t="shared" si="1"/>
        <v>12</v>
      </c>
      <c r="O31" s="197">
        <f t="shared" si="1"/>
        <v>18</v>
      </c>
      <c r="P31" s="197">
        <f t="shared" si="1"/>
        <v>1146</v>
      </c>
      <c r="Q31" s="197">
        <f t="shared" si="1"/>
        <v>308</v>
      </c>
      <c r="R31" s="320">
        <f t="shared" si="0"/>
        <v>1891</v>
      </c>
      <c r="S31" s="266"/>
    </row>
    <row r="32" spans="2:19" ht="18.75" customHeight="1">
      <c r="B32" s="313"/>
      <c r="C32" s="313"/>
      <c r="D32" s="369"/>
      <c r="E32" s="369"/>
      <c r="F32" s="369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252" t="s">
        <v>187</v>
      </c>
      <c r="S32" s="256"/>
    </row>
    <row r="33" spans="1:19" ht="13.5" customHeight="1">
      <c r="B33" s="313"/>
      <c r="C33" s="313"/>
      <c r="D33" s="369"/>
      <c r="E33" s="369"/>
      <c r="F33" s="369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256"/>
    </row>
    <row r="34" spans="1:19" ht="24" customHeight="1">
      <c r="A34" s="611" t="s">
        <v>494</v>
      </c>
      <c r="B34" s="612"/>
      <c r="C34" s="612"/>
      <c r="D34" s="612"/>
      <c r="E34" s="612"/>
      <c r="F34" s="612"/>
      <c r="G34" s="612"/>
      <c r="H34" s="612"/>
      <c r="I34" s="612"/>
      <c r="J34" s="612"/>
      <c r="K34" s="370"/>
      <c r="L34" s="370"/>
      <c r="M34" s="370"/>
      <c r="N34" s="370"/>
      <c r="O34" s="370"/>
      <c r="P34" s="370"/>
      <c r="Q34" s="370"/>
      <c r="R34" s="370"/>
      <c r="S34" s="256"/>
    </row>
    <row r="35" spans="1:19" ht="24" customHeight="1">
      <c r="A35" s="250"/>
      <c r="B35" s="371"/>
      <c r="C35" s="371"/>
      <c r="D35" s="372"/>
      <c r="E35" s="372"/>
      <c r="F35" s="372"/>
      <c r="G35" s="373"/>
      <c r="H35" s="373"/>
      <c r="I35" s="373"/>
      <c r="J35" s="373"/>
      <c r="K35" s="373"/>
      <c r="L35" s="373"/>
      <c r="M35" s="373"/>
      <c r="N35" s="373"/>
      <c r="O35" s="601" t="s">
        <v>491</v>
      </c>
      <c r="P35" s="601"/>
      <c r="Q35" s="601"/>
      <c r="R35" s="601"/>
      <c r="S35" s="256"/>
    </row>
    <row r="36" spans="1:19" ht="6" customHeight="1">
      <c r="B36" s="261"/>
      <c r="C36" s="264"/>
      <c r="D36" s="264"/>
      <c r="E36" s="264"/>
      <c r="F36" s="348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5"/>
      <c r="S36" s="256"/>
    </row>
    <row r="37" spans="1:19" ht="26.25" customHeight="1">
      <c r="B37" s="349"/>
      <c r="C37" s="267"/>
      <c r="D37" s="350"/>
      <c r="E37" s="351" t="s">
        <v>55</v>
      </c>
      <c r="F37" s="352"/>
      <c r="G37" s="585" t="s">
        <v>41</v>
      </c>
      <c r="H37" s="585" t="s">
        <v>43</v>
      </c>
      <c r="I37" s="585" t="s">
        <v>42</v>
      </c>
      <c r="J37" s="585" t="s">
        <v>44</v>
      </c>
      <c r="K37" s="585" t="s">
        <v>45</v>
      </c>
      <c r="L37" s="585" t="s">
        <v>46</v>
      </c>
      <c r="M37" s="585" t="s">
        <v>47</v>
      </c>
      <c r="N37" s="585" t="s">
        <v>48</v>
      </c>
      <c r="O37" s="585" t="s">
        <v>49</v>
      </c>
      <c r="P37" s="585" t="s">
        <v>50</v>
      </c>
      <c r="Q37" s="585" t="s">
        <v>0</v>
      </c>
      <c r="R37" s="588" t="s">
        <v>3</v>
      </c>
      <c r="S37" s="256"/>
    </row>
    <row r="38" spans="1:19" ht="26.25" customHeight="1">
      <c r="B38" s="353"/>
      <c r="C38" s="350"/>
      <c r="D38" s="350"/>
      <c r="E38" s="350"/>
      <c r="F38" s="352"/>
      <c r="G38" s="586"/>
      <c r="H38" s="586"/>
      <c r="I38" s="586"/>
      <c r="J38" s="586"/>
      <c r="K38" s="586"/>
      <c r="L38" s="586"/>
      <c r="M38" s="586"/>
      <c r="N38" s="586"/>
      <c r="O38" s="586"/>
      <c r="P38" s="586"/>
      <c r="Q38" s="586"/>
      <c r="R38" s="589"/>
      <c r="S38" s="256"/>
    </row>
    <row r="39" spans="1:19" ht="26.25" customHeight="1">
      <c r="B39" s="354" t="s">
        <v>70</v>
      </c>
      <c r="C39" s="355"/>
      <c r="D39" s="356"/>
      <c r="E39" s="356"/>
      <c r="F39" s="35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90"/>
      <c r="S39" s="256"/>
    </row>
    <row r="40" spans="1:19" ht="6" customHeight="1">
      <c r="B40" s="298"/>
      <c r="C40" s="358"/>
      <c r="D40" s="346"/>
      <c r="E40" s="346"/>
      <c r="F40" s="359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1"/>
      <c r="S40" s="256"/>
    </row>
    <row r="41" spans="1:19" ht="28.5" customHeight="1">
      <c r="B41" s="607" t="s">
        <v>493</v>
      </c>
      <c r="C41" s="374"/>
      <c r="D41" s="608" t="s">
        <v>56</v>
      </c>
      <c r="E41" s="609"/>
      <c r="F41" s="375"/>
      <c r="G41" s="198">
        <v>0</v>
      </c>
      <c r="H41" s="198">
        <v>0</v>
      </c>
      <c r="I41" s="198">
        <v>0</v>
      </c>
      <c r="J41" s="198">
        <v>19</v>
      </c>
      <c r="K41" s="198">
        <v>0</v>
      </c>
      <c r="L41" s="198">
        <v>0</v>
      </c>
      <c r="M41" s="198">
        <v>14</v>
      </c>
      <c r="N41" s="198">
        <v>0</v>
      </c>
      <c r="O41" s="198">
        <v>0</v>
      </c>
      <c r="P41" s="198">
        <v>81</v>
      </c>
      <c r="Q41" s="198">
        <v>0</v>
      </c>
      <c r="R41" s="376">
        <f>SUM(G41:Q41)</f>
        <v>114</v>
      </c>
    </row>
    <row r="42" spans="1:19" ht="28.5" customHeight="1">
      <c r="B42" s="469"/>
      <c r="C42" s="362"/>
      <c r="D42" s="595" t="s">
        <v>69</v>
      </c>
      <c r="E42" s="606"/>
      <c r="F42" s="363"/>
      <c r="G42" s="198">
        <v>0</v>
      </c>
      <c r="H42" s="198">
        <v>0</v>
      </c>
      <c r="I42" s="198">
        <v>0</v>
      </c>
      <c r="J42" s="195">
        <v>2</v>
      </c>
      <c r="K42" s="195">
        <v>1</v>
      </c>
      <c r="L42" s="198">
        <v>0</v>
      </c>
      <c r="M42" s="195">
        <v>8</v>
      </c>
      <c r="N42" s="195">
        <v>2</v>
      </c>
      <c r="O42" s="195">
        <v>2</v>
      </c>
      <c r="P42" s="195">
        <v>30</v>
      </c>
      <c r="Q42" s="195">
        <v>0</v>
      </c>
      <c r="R42" s="376">
        <f t="shared" ref="R42:R62" si="2">SUM(G42:Q42)</f>
        <v>45</v>
      </c>
    </row>
    <row r="43" spans="1:19" ht="28.5" customHeight="1">
      <c r="B43" s="469"/>
      <c r="C43" s="362"/>
      <c r="D43" s="595" t="s">
        <v>57</v>
      </c>
      <c r="E43" s="606"/>
      <c r="F43" s="363"/>
      <c r="G43" s="198">
        <v>4</v>
      </c>
      <c r="H43" s="198">
        <v>0</v>
      </c>
      <c r="I43" s="198">
        <v>0</v>
      </c>
      <c r="J43" s="195">
        <v>5</v>
      </c>
      <c r="K43" s="195">
        <v>1</v>
      </c>
      <c r="L43" s="198">
        <v>0</v>
      </c>
      <c r="M43" s="195">
        <v>6</v>
      </c>
      <c r="N43" s="195">
        <v>0</v>
      </c>
      <c r="O43" s="195">
        <v>0</v>
      </c>
      <c r="P43" s="195">
        <v>30</v>
      </c>
      <c r="Q43" s="195">
        <v>26</v>
      </c>
      <c r="R43" s="376">
        <f t="shared" si="2"/>
        <v>72</v>
      </c>
    </row>
    <row r="44" spans="1:19" ht="28.5" customHeight="1">
      <c r="B44" s="469"/>
      <c r="C44" s="362"/>
      <c r="D44" s="595" t="s">
        <v>58</v>
      </c>
      <c r="E44" s="606"/>
      <c r="F44" s="363"/>
      <c r="G44" s="198">
        <v>0</v>
      </c>
      <c r="H44" s="198">
        <v>0</v>
      </c>
      <c r="I44" s="198">
        <v>0</v>
      </c>
      <c r="J44" s="195">
        <v>4</v>
      </c>
      <c r="K44" s="195">
        <v>2</v>
      </c>
      <c r="L44" s="198">
        <v>1</v>
      </c>
      <c r="M44" s="195">
        <v>25</v>
      </c>
      <c r="N44" s="195">
        <v>3</v>
      </c>
      <c r="O44" s="195">
        <v>1</v>
      </c>
      <c r="P44" s="195">
        <v>126</v>
      </c>
      <c r="Q44" s="195">
        <v>164</v>
      </c>
      <c r="R44" s="376">
        <f t="shared" si="2"/>
        <v>326</v>
      </c>
    </row>
    <row r="45" spans="1:19" ht="28.5" customHeight="1">
      <c r="B45" s="469"/>
      <c r="C45" s="362"/>
      <c r="D45" s="595" t="s">
        <v>59</v>
      </c>
      <c r="E45" s="606"/>
      <c r="F45" s="363"/>
      <c r="G45" s="198">
        <v>0</v>
      </c>
      <c r="H45" s="198">
        <v>0</v>
      </c>
      <c r="I45" s="198">
        <v>0</v>
      </c>
      <c r="J45" s="195">
        <v>23</v>
      </c>
      <c r="K45" s="195">
        <v>4</v>
      </c>
      <c r="L45" s="195">
        <v>4</v>
      </c>
      <c r="M45" s="195">
        <v>47</v>
      </c>
      <c r="N45" s="195">
        <v>0</v>
      </c>
      <c r="O45" s="195">
        <v>2</v>
      </c>
      <c r="P45" s="195">
        <v>151</v>
      </c>
      <c r="Q45" s="195">
        <v>2</v>
      </c>
      <c r="R45" s="376">
        <f t="shared" si="2"/>
        <v>233</v>
      </c>
    </row>
    <row r="46" spans="1:19" ht="28.5" customHeight="1">
      <c r="B46" s="469"/>
      <c r="C46" s="362"/>
      <c r="D46" s="595" t="s">
        <v>60</v>
      </c>
      <c r="E46" s="606"/>
      <c r="F46" s="363"/>
      <c r="G46" s="198">
        <v>0</v>
      </c>
      <c r="H46" s="198">
        <v>0</v>
      </c>
      <c r="I46" s="198">
        <v>0</v>
      </c>
      <c r="J46" s="195">
        <v>12</v>
      </c>
      <c r="K46" s="195">
        <v>3</v>
      </c>
      <c r="L46" s="195">
        <v>2</v>
      </c>
      <c r="M46" s="195">
        <v>36</v>
      </c>
      <c r="N46" s="195">
        <v>1</v>
      </c>
      <c r="O46" s="195">
        <v>3</v>
      </c>
      <c r="P46" s="195">
        <v>226</v>
      </c>
      <c r="Q46" s="195">
        <v>64</v>
      </c>
      <c r="R46" s="376">
        <f t="shared" si="2"/>
        <v>347</v>
      </c>
    </row>
    <row r="47" spans="1:19" ht="28.5" customHeight="1">
      <c r="B47" s="469"/>
      <c r="C47" s="362"/>
      <c r="D47" s="595" t="s">
        <v>61</v>
      </c>
      <c r="E47" s="606"/>
      <c r="F47" s="363"/>
      <c r="G47" s="198">
        <v>0</v>
      </c>
      <c r="H47" s="198">
        <v>0</v>
      </c>
      <c r="I47" s="198">
        <v>0</v>
      </c>
      <c r="J47" s="195">
        <v>7</v>
      </c>
      <c r="K47" s="195">
        <v>0</v>
      </c>
      <c r="L47" s="195">
        <v>0</v>
      </c>
      <c r="M47" s="195">
        <v>10</v>
      </c>
      <c r="N47" s="195">
        <v>1</v>
      </c>
      <c r="O47" s="195">
        <v>1</v>
      </c>
      <c r="P47" s="195">
        <v>31</v>
      </c>
      <c r="Q47" s="195">
        <v>0</v>
      </c>
      <c r="R47" s="376">
        <f t="shared" si="2"/>
        <v>50</v>
      </c>
    </row>
    <row r="48" spans="1:19" ht="28.5" customHeight="1">
      <c r="B48" s="469"/>
      <c r="C48" s="362"/>
      <c r="D48" s="595" t="s">
        <v>62</v>
      </c>
      <c r="E48" s="606"/>
      <c r="F48" s="363"/>
      <c r="G48" s="198">
        <v>0</v>
      </c>
      <c r="H48" s="198">
        <v>0</v>
      </c>
      <c r="I48" s="198">
        <v>0</v>
      </c>
      <c r="J48" s="195">
        <v>5</v>
      </c>
      <c r="K48" s="195">
        <v>0</v>
      </c>
      <c r="L48" s="195">
        <v>0</v>
      </c>
      <c r="M48" s="195">
        <v>11</v>
      </c>
      <c r="N48" s="195">
        <v>0</v>
      </c>
      <c r="O48" s="195">
        <v>2</v>
      </c>
      <c r="P48" s="195">
        <v>34</v>
      </c>
      <c r="Q48" s="195">
        <v>0</v>
      </c>
      <c r="R48" s="376">
        <f t="shared" si="2"/>
        <v>52</v>
      </c>
    </row>
    <row r="49" spans="2:18" ht="28.5" customHeight="1">
      <c r="B49" s="469"/>
      <c r="C49" s="362"/>
      <c r="D49" s="595" t="s">
        <v>63</v>
      </c>
      <c r="E49" s="606"/>
      <c r="F49" s="363"/>
      <c r="G49" s="198">
        <v>0</v>
      </c>
      <c r="H49" s="198">
        <v>0</v>
      </c>
      <c r="I49" s="198">
        <v>0</v>
      </c>
      <c r="J49" s="195">
        <v>4</v>
      </c>
      <c r="K49" s="195">
        <v>0</v>
      </c>
      <c r="L49" s="195">
        <v>1</v>
      </c>
      <c r="M49" s="195">
        <v>8</v>
      </c>
      <c r="N49" s="195">
        <v>0</v>
      </c>
      <c r="O49" s="195">
        <v>0</v>
      </c>
      <c r="P49" s="195">
        <v>39</v>
      </c>
      <c r="Q49" s="195">
        <v>0</v>
      </c>
      <c r="R49" s="376">
        <f t="shared" si="2"/>
        <v>52</v>
      </c>
    </row>
    <row r="50" spans="2:18" ht="28.5" customHeight="1">
      <c r="B50" s="469"/>
      <c r="C50" s="362"/>
      <c r="D50" s="595" t="s">
        <v>64</v>
      </c>
      <c r="E50" s="606"/>
      <c r="F50" s="363"/>
      <c r="G50" s="198">
        <v>1</v>
      </c>
      <c r="H50" s="198">
        <v>0</v>
      </c>
      <c r="I50" s="198">
        <v>0</v>
      </c>
      <c r="J50" s="195">
        <v>30</v>
      </c>
      <c r="K50" s="195">
        <v>4</v>
      </c>
      <c r="L50" s="195">
        <v>2</v>
      </c>
      <c r="M50" s="195">
        <v>53</v>
      </c>
      <c r="N50" s="195">
        <v>2</v>
      </c>
      <c r="O50" s="195">
        <v>4</v>
      </c>
      <c r="P50" s="195">
        <v>250</v>
      </c>
      <c r="Q50" s="195">
        <v>3</v>
      </c>
      <c r="R50" s="376">
        <f t="shared" si="2"/>
        <v>349</v>
      </c>
    </row>
    <row r="51" spans="2:18" ht="28.5" customHeight="1">
      <c r="B51" s="469"/>
      <c r="C51" s="362"/>
      <c r="D51" s="595" t="s">
        <v>65</v>
      </c>
      <c r="E51" s="606"/>
      <c r="F51" s="363"/>
      <c r="G51" s="198">
        <v>0</v>
      </c>
      <c r="H51" s="198">
        <v>0</v>
      </c>
      <c r="I51" s="198">
        <v>0</v>
      </c>
      <c r="J51" s="195">
        <v>5</v>
      </c>
      <c r="K51" s="195">
        <v>0</v>
      </c>
      <c r="L51" s="195">
        <v>1</v>
      </c>
      <c r="M51" s="195">
        <v>9</v>
      </c>
      <c r="N51" s="195">
        <v>0</v>
      </c>
      <c r="O51" s="195">
        <v>1</v>
      </c>
      <c r="P51" s="195">
        <v>45</v>
      </c>
      <c r="Q51" s="195">
        <v>0</v>
      </c>
      <c r="R51" s="376">
        <f t="shared" si="2"/>
        <v>61</v>
      </c>
    </row>
    <row r="52" spans="2:18" ht="28.5" customHeight="1">
      <c r="B52" s="469"/>
      <c r="C52" s="362"/>
      <c r="D52" s="595" t="s">
        <v>66</v>
      </c>
      <c r="E52" s="606"/>
      <c r="F52" s="363"/>
      <c r="G52" s="198">
        <v>0</v>
      </c>
      <c r="H52" s="198">
        <v>0</v>
      </c>
      <c r="I52" s="198">
        <v>0</v>
      </c>
      <c r="J52" s="195">
        <v>2</v>
      </c>
      <c r="K52" s="195">
        <v>0</v>
      </c>
      <c r="L52" s="195">
        <v>0</v>
      </c>
      <c r="M52" s="195">
        <v>4</v>
      </c>
      <c r="N52" s="195">
        <v>0</v>
      </c>
      <c r="O52" s="195">
        <v>0</v>
      </c>
      <c r="P52" s="195">
        <v>20</v>
      </c>
      <c r="Q52" s="195">
        <v>9</v>
      </c>
      <c r="R52" s="376">
        <f t="shared" si="2"/>
        <v>35</v>
      </c>
    </row>
    <row r="53" spans="2:18" ht="28.5" customHeight="1">
      <c r="B53" s="469"/>
      <c r="C53" s="362"/>
      <c r="D53" s="595" t="s">
        <v>67</v>
      </c>
      <c r="E53" s="606"/>
      <c r="F53" s="363"/>
      <c r="G53" s="198">
        <v>0</v>
      </c>
      <c r="H53" s="198">
        <v>0</v>
      </c>
      <c r="I53" s="198">
        <v>0</v>
      </c>
      <c r="J53" s="195">
        <v>1</v>
      </c>
      <c r="K53" s="195">
        <v>0</v>
      </c>
      <c r="L53" s="195">
        <v>0</v>
      </c>
      <c r="M53" s="195">
        <v>2</v>
      </c>
      <c r="N53" s="195">
        <v>0</v>
      </c>
      <c r="O53" s="195">
        <v>0</v>
      </c>
      <c r="P53" s="195">
        <v>3</v>
      </c>
      <c r="Q53" s="195">
        <v>0</v>
      </c>
      <c r="R53" s="376">
        <f t="shared" si="2"/>
        <v>6</v>
      </c>
    </row>
    <row r="54" spans="2:18" ht="28.5" customHeight="1">
      <c r="B54" s="469"/>
      <c r="C54" s="362"/>
      <c r="D54" s="595" t="s">
        <v>20</v>
      </c>
      <c r="E54" s="606"/>
      <c r="F54" s="363"/>
      <c r="G54" s="198">
        <v>0</v>
      </c>
      <c r="H54" s="198">
        <v>0</v>
      </c>
      <c r="I54" s="198">
        <v>0</v>
      </c>
      <c r="J54" s="195">
        <v>0</v>
      </c>
      <c r="K54" s="195">
        <v>1</v>
      </c>
      <c r="L54" s="195">
        <v>0</v>
      </c>
      <c r="M54" s="195">
        <v>1</v>
      </c>
      <c r="N54" s="195">
        <v>0</v>
      </c>
      <c r="O54" s="195">
        <v>0</v>
      </c>
      <c r="P54" s="195">
        <v>1</v>
      </c>
      <c r="Q54" s="195">
        <v>0</v>
      </c>
      <c r="R54" s="376">
        <f t="shared" si="2"/>
        <v>3</v>
      </c>
    </row>
    <row r="55" spans="2:18" ht="28.5" customHeight="1">
      <c r="B55" s="469"/>
      <c r="C55" s="362"/>
      <c r="D55" s="595" t="s">
        <v>21</v>
      </c>
      <c r="E55" s="606"/>
      <c r="F55" s="363"/>
      <c r="G55" s="198">
        <v>0</v>
      </c>
      <c r="H55" s="198">
        <v>0</v>
      </c>
      <c r="I55" s="198">
        <v>0</v>
      </c>
      <c r="J55" s="195">
        <v>0</v>
      </c>
      <c r="K55" s="195">
        <v>0</v>
      </c>
      <c r="L55" s="195">
        <v>0</v>
      </c>
      <c r="M55" s="195">
        <v>0</v>
      </c>
      <c r="N55" s="195">
        <v>0</v>
      </c>
      <c r="O55" s="195">
        <v>0</v>
      </c>
      <c r="P55" s="195">
        <v>8</v>
      </c>
      <c r="Q55" s="195">
        <v>0</v>
      </c>
      <c r="R55" s="376">
        <f t="shared" si="2"/>
        <v>8</v>
      </c>
    </row>
    <row r="56" spans="2:18" ht="28.5" customHeight="1">
      <c r="B56" s="469"/>
      <c r="C56" s="362"/>
      <c r="D56" s="595" t="s">
        <v>22</v>
      </c>
      <c r="E56" s="606"/>
      <c r="F56" s="363"/>
      <c r="G56" s="198">
        <v>0</v>
      </c>
      <c r="H56" s="198">
        <v>0</v>
      </c>
      <c r="I56" s="198">
        <v>0</v>
      </c>
      <c r="J56" s="195">
        <v>1</v>
      </c>
      <c r="K56" s="195">
        <v>0</v>
      </c>
      <c r="L56" s="195">
        <v>0</v>
      </c>
      <c r="M56" s="195">
        <v>0</v>
      </c>
      <c r="N56" s="195">
        <v>0</v>
      </c>
      <c r="O56" s="195">
        <v>0</v>
      </c>
      <c r="P56" s="195">
        <v>9</v>
      </c>
      <c r="Q56" s="195">
        <v>10</v>
      </c>
      <c r="R56" s="376">
        <f t="shared" si="2"/>
        <v>20</v>
      </c>
    </row>
    <row r="57" spans="2:18" ht="28.5" customHeight="1">
      <c r="B57" s="469"/>
      <c r="C57" s="362"/>
      <c r="D57" s="595" t="s">
        <v>68</v>
      </c>
      <c r="E57" s="606"/>
      <c r="F57" s="363"/>
      <c r="G57" s="198">
        <v>0</v>
      </c>
      <c r="H57" s="198">
        <v>0</v>
      </c>
      <c r="I57" s="198">
        <v>0</v>
      </c>
      <c r="J57" s="195">
        <v>0</v>
      </c>
      <c r="K57" s="195">
        <v>0</v>
      </c>
      <c r="L57" s="195">
        <v>1</v>
      </c>
      <c r="M57" s="195">
        <v>0</v>
      </c>
      <c r="N57" s="195">
        <v>0</v>
      </c>
      <c r="O57" s="195">
        <v>0</v>
      </c>
      <c r="P57" s="195">
        <v>4</v>
      </c>
      <c r="Q57" s="195">
        <v>0</v>
      </c>
      <c r="R57" s="376">
        <f t="shared" si="2"/>
        <v>5</v>
      </c>
    </row>
    <row r="58" spans="2:18" ht="28.5" customHeight="1">
      <c r="B58" s="481"/>
      <c r="C58" s="362"/>
      <c r="D58" s="595" t="s">
        <v>159</v>
      </c>
      <c r="E58" s="606"/>
      <c r="F58" s="363"/>
      <c r="G58" s="198">
        <v>0</v>
      </c>
      <c r="H58" s="198">
        <v>0</v>
      </c>
      <c r="I58" s="198">
        <v>0</v>
      </c>
      <c r="J58" s="195">
        <v>0</v>
      </c>
      <c r="K58" s="195">
        <v>0</v>
      </c>
      <c r="L58" s="195">
        <v>0</v>
      </c>
      <c r="M58" s="195">
        <v>0</v>
      </c>
      <c r="N58" s="195">
        <v>0</v>
      </c>
      <c r="O58" s="195">
        <v>0</v>
      </c>
      <c r="P58" s="195">
        <v>3</v>
      </c>
      <c r="Q58" s="195">
        <v>0</v>
      </c>
      <c r="R58" s="376">
        <f t="shared" si="2"/>
        <v>3</v>
      </c>
    </row>
    <row r="59" spans="2:18" ht="28.5" customHeight="1">
      <c r="B59" s="481"/>
      <c r="C59" s="362"/>
      <c r="D59" s="598" t="s">
        <v>268</v>
      </c>
      <c r="E59" s="605"/>
      <c r="F59" s="363"/>
      <c r="G59" s="198">
        <v>0</v>
      </c>
      <c r="H59" s="198">
        <v>0</v>
      </c>
      <c r="I59" s="198">
        <v>0</v>
      </c>
      <c r="J59" s="195">
        <v>0</v>
      </c>
      <c r="K59" s="195">
        <v>0</v>
      </c>
      <c r="L59" s="195">
        <v>0</v>
      </c>
      <c r="M59" s="195">
        <v>0</v>
      </c>
      <c r="N59" s="195">
        <v>0</v>
      </c>
      <c r="O59" s="195">
        <v>0</v>
      </c>
      <c r="P59" s="195">
        <v>4</v>
      </c>
      <c r="Q59" s="195">
        <v>0</v>
      </c>
      <c r="R59" s="376">
        <f t="shared" si="2"/>
        <v>4</v>
      </c>
    </row>
    <row r="60" spans="2:18" ht="28.5" customHeight="1">
      <c r="B60" s="481"/>
      <c r="C60" s="362"/>
      <c r="D60" s="598" t="s">
        <v>269</v>
      </c>
      <c r="E60" s="605"/>
      <c r="F60" s="363"/>
      <c r="G60" s="198">
        <v>0</v>
      </c>
      <c r="H60" s="198">
        <v>0</v>
      </c>
      <c r="I60" s="198">
        <v>0</v>
      </c>
      <c r="J60" s="195">
        <v>0</v>
      </c>
      <c r="K60" s="195">
        <v>0</v>
      </c>
      <c r="L60" s="195">
        <v>0</v>
      </c>
      <c r="M60" s="195">
        <v>0</v>
      </c>
      <c r="N60" s="195">
        <v>0</v>
      </c>
      <c r="O60" s="195">
        <v>0</v>
      </c>
      <c r="P60" s="195">
        <v>1</v>
      </c>
      <c r="Q60" s="195">
        <v>0</v>
      </c>
      <c r="R60" s="376">
        <f t="shared" si="2"/>
        <v>1</v>
      </c>
    </row>
    <row r="61" spans="2:18" ht="28.5" customHeight="1">
      <c r="B61" s="481"/>
      <c r="C61" s="362"/>
      <c r="D61" s="598" t="s">
        <v>270</v>
      </c>
      <c r="E61" s="605"/>
      <c r="F61" s="363"/>
      <c r="G61" s="198">
        <v>0</v>
      </c>
      <c r="H61" s="198">
        <v>0</v>
      </c>
      <c r="I61" s="198">
        <v>0</v>
      </c>
      <c r="J61" s="195">
        <v>0</v>
      </c>
      <c r="K61" s="195">
        <v>0</v>
      </c>
      <c r="L61" s="195">
        <v>0</v>
      </c>
      <c r="M61" s="195">
        <v>0</v>
      </c>
      <c r="N61" s="195">
        <v>0</v>
      </c>
      <c r="O61" s="195">
        <v>0</v>
      </c>
      <c r="P61" s="195">
        <v>0</v>
      </c>
      <c r="Q61" s="195">
        <v>0</v>
      </c>
      <c r="R61" s="376">
        <f t="shared" si="2"/>
        <v>0</v>
      </c>
    </row>
    <row r="62" spans="2:18" ht="28.5" customHeight="1">
      <c r="B62" s="481"/>
      <c r="C62" s="362"/>
      <c r="D62" s="598" t="s">
        <v>271</v>
      </c>
      <c r="E62" s="605"/>
      <c r="F62" s="363"/>
      <c r="G62" s="198">
        <v>0</v>
      </c>
      <c r="H62" s="198">
        <v>0</v>
      </c>
      <c r="I62" s="198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0</v>
      </c>
      <c r="P62" s="195">
        <v>1</v>
      </c>
      <c r="Q62" s="195">
        <v>0</v>
      </c>
      <c r="R62" s="376">
        <f t="shared" si="2"/>
        <v>1</v>
      </c>
    </row>
    <row r="63" spans="2:18" ht="28.5" customHeight="1">
      <c r="B63" s="470"/>
      <c r="C63" s="367"/>
      <c r="D63" s="610" t="s">
        <v>17</v>
      </c>
      <c r="E63" s="610"/>
      <c r="F63" s="368"/>
      <c r="G63" s="197">
        <f t="shared" ref="G63:R63" si="3">SUM(G41:G62)</f>
        <v>5</v>
      </c>
      <c r="H63" s="197">
        <f t="shared" si="3"/>
        <v>0</v>
      </c>
      <c r="I63" s="197">
        <f t="shared" si="3"/>
        <v>0</v>
      </c>
      <c r="J63" s="197">
        <f t="shared" si="3"/>
        <v>120</v>
      </c>
      <c r="K63" s="197">
        <f t="shared" si="3"/>
        <v>16</v>
      </c>
      <c r="L63" s="197">
        <f t="shared" si="3"/>
        <v>12</v>
      </c>
      <c r="M63" s="197">
        <f t="shared" si="3"/>
        <v>234</v>
      </c>
      <c r="N63" s="197">
        <f t="shared" si="3"/>
        <v>9</v>
      </c>
      <c r="O63" s="197">
        <f t="shared" si="3"/>
        <v>16</v>
      </c>
      <c r="P63" s="197">
        <f t="shared" si="3"/>
        <v>1097</v>
      </c>
      <c r="Q63" s="197">
        <f t="shared" si="3"/>
        <v>278</v>
      </c>
      <c r="R63" s="320">
        <f t="shared" si="3"/>
        <v>1787</v>
      </c>
    </row>
    <row r="64" spans="2:18" ht="18" customHeight="1">
      <c r="R64" s="252" t="s">
        <v>187</v>
      </c>
    </row>
  </sheetData>
  <mergeCells count="76">
    <mergeCell ref="A2:H2"/>
    <mergeCell ref="O3:R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D26:E26"/>
    <mergeCell ref="D27:E27"/>
    <mergeCell ref="D28:E28"/>
    <mergeCell ref="D29:F29"/>
    <mergeCell ref="D30:E30"/>
    <mergeCell ref="D21:E21"/>
    <mergeCell ref="D22:E22"/>
    <mergeCell ref="D23:E23"/>
    <mergeCell ref="D24:E24"/>
    <mergeCell ref="D25:E25"/>
    <mergeCell ref="A34:J34"/>
    <mergeCell ref="O35:R35"/>
    <mergeCell ref="B9:B31"/>
    <mergeCell ref="D9:E9"/>
    <mergeCell ref="D10:E10"/>
    <mergeCell ref="D11:E11"/>
    <mergeCell ref="D12:E12"/>
    <mergeCell ref="D13:E13"/>
    <mergeCell ref="D19:E19"/>
    <mergeCell ref="D14:E14"/>
    <mergeCell ref="D15:E15"/>
    <mergeCell ref="D16:E16"/>
    <mergeCell ref="D17:E17"/>
    <mergeCell ref="D18:E18"/>
    <mergeCell ref="D31:E31"/>
    <mergeCell ref="D20:E20"/>
    <mergeCell ref="B41:B63"/>
    <mergeCell ref="D41:E41"/>
    <mergeCell ref="D42:E42"/>
    <mergeCell ref="D43:E43"/>
    <mergeCell ref="D44:E44"/>
    <mergeCell ref="D45:E45"/>
    <mergeCell ref="D51:E51"/>
    <mergeCell ref="D47:E47"/>
    <mergeCell ref="D48:E48"/>
    <mergeCell ref="D49:E49"/>
    <mergeCell ref="D50:E50"/>
    <mergeCell ref="D63:E63"/>
    <mergeCell ref="D52:E52"/>
    <mergeCell ref="D53:E53"/>
    <mergeCell ref="D54:E54"/>
    <mergeCell ref="D55:E55"/>
    <mergeCell ref="O37:O39"/>
    <mergeCell ref="P37:P39"/>
    <mergeCell ref="Q37:Q39"/>
    <mergeCell ref="R37:R39"/>
    <mergeCell ref="D46:E46"/>
    <mergeCell ref="L37:L39"/>
    <mergeCell ref="M37:M39"/>
    <mergeCell ref="N37:N39"/>
    <mergeCell ref="G37:G39"/>
    <mergeCell ref="H37:H39"/>
    <mergeCell ref="I37:I39"/>
    <mergeCell ref="J37:J39"/>
    <mergeCell ref="K37:K39"/>
    <mergeCell ref="D61:E61"/>
    <mergeCell ref="D62:E62"/>
    <mergeCell ref="D56:E56"/>
    <mergeCell ref="D57:E57"/>
    <mergeCell ref="D58:E58"/>
    <mergeCell ref="D59:E59"/>
    <mergeCell ref="D60:E60"/>
  </mergeCells>
  <phoneticPr fontId="21"/>
  <printOptions gridLinesSet="0"/>
  <pageMargins left="0.59055118110236227" right="0.59055118110236227" top="0.59055118110236227" bottom="0.59055118110236227" header="0.31496062992125984" footer="0.31496062992125984"/>
  <pageSetup paperSize="9" scale="94" firstPageNumber="145" orientation="portrait" useFirstPageNumber="1" horizontalDpi="4294967294" r:id="rId1"/>
  <headerFooter differentOddEven="1" alignWithMargins="0">
    <oddHeader>&amp;R&amp;10消防および治安</oddHeader>
    <oddFooter>&amp;C－&amp;P－</oddFooter>
    <evenHeader>&amp;L&amp;10消防および治安</evenHeader>
    <evenFooter>&amp;C－&amp;P－</evenFooter>
  </headerFooter>
  <rowBreaks count="1" manualBreakCount="1">
    <brk id="3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137</vt:lpstr>
      <vt:lpstr>138</vt:lpstr>
      <vt:lpstr>139</vt:lpstr>
      <vt:lpstr>140</vt:lpstr>
      <vt:lpstr>141</vt:lpstr>
      <vt:lpstr>142</vt:lpstr>
      <vt:lpstr>143</vt:lpstr>
      <vt:lpstr>144</vt:lpstr>
      <vt:lpstr>145・146</vt:lpstr>
      <vt:lpstr>147</vt:lpstr>
      <vt:lpstr>148</vt:lpstr>
      <vt:lpstr>149</vt:lpstr>
      <vt:lpstr>150</vt:lpstr>
      <vt:lpstr>151・152</vt:lpstr>
      <vt:lpstr>'137'!Print_Area</vt:lpstr>
      <vt:lpstr>'139'!Print_Area</vt:lpstr>
      <vt:lpstr>'141'!Print_Area</vt:lpstr>
      <vt:lpstr>'142'!Print_Area</vt:lpstr>
      <vt:lpstr>'143'!Print_Area</vt:lpstr>
      <vt:lpstr>'145・146'!Print_Area</vt:lpstr>
      <vt:lpstr>'147'!Print_Area</vt:lpstr>
      <vt:lpstr>'148'!Print_Area</vt:lpstr>
      <vt:lpstr>'149'!Print_Area</vt:lpstr>
      <vt:lpstr>'151・152'!Print_Area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S00350</cp:lastModifiedBy>
  <cp:lastPrinted>2019-03-25T04:09:43Z</cp:lastPrinted>
  <dcterms:created xsi:type="dcterms:W3CDTF">1997-11-14T01:13:21Z</dcterms:created>
  <dcterms:modified xsi:type="dcterms:W3CDTF">2021-03-22T11:55:00Z</dcterms:modified>
</cp:coreProperties>
</file>