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ml.chartshapes+xml"/>
  <Override PartName="/xl/charts/chart10.xml" ContentType="application/vnd.openxmlformats-officedocument.drawingml.chart+xml"/>
  <Override PartName="/xl/drawings/drawing6.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higenet-fsv\UserDesktop$\S00350\デスクトップ\統計はえばるH30\"/>
    </mc:Choice>
  </mc:AlternateContent>
  <bookViews>
    <workbookView xWindow="1230" yWindow="105" windowWidth="7920" windowHeight="9315" tabRatio="800"/>
  </bookViews>
  <sheets>
    <sheet name="49" sheetId="22" r:id="rId1"/>
    <sheet name="50" sheetId="25" r:id="rId2"/>
    <sheet name="51" sheetId="26" r:id="rId3"/>
    <sheet name="52･53" sheetId="27" r:id="rId4"/>
    <sheet name="54･55" sheetId="28" r:id="rId5"/>
    <sheet name="56" sheetId="29" r:id="rId6"/>
    <sheet name="57" sheetId="30" r:id="rId7"/>
    <sheet name="58･59" sheetId="31" r:id="rId8"/>
  </sheets>
  <definedNames>
    <definedName name="_xlnm.Print_Area" localSheetId="0">'49'!$A$1:$J$60</definedName>
    <definedName name="_xlnm.Print_Area" localSheetId="1">'50'!$A$1:$J$55</definedName>
    <definedName name="_xlnm.Print_Area" localSheetId="2">'51'!$A$1:$O$42</definedName>
    <definedName name="_xlnm.Print_Area" localSheetId="3">'52･53'!$A:$FC</definedName>
    <definedName name="_xlnm.Print_Area" localSheetId="4">'54･55'!$A$1:$X$62</definedName>
    <definedName name="_xlnm.Print_Area" localSheetId="5">'56'!$A$1:$J$31</definedName>
    <definedName name="_xlnm.Print_Area" localSheetId="6">'57'!$A$1:$N$15</definedName>
    <definedName name="_xlnm.Print_Area" localSheetId="7">'58･59'!$A$1:$W$33</definedName>
  </definedNames>
  <calcPr calcId="162913"/>
</workbook>
</file>

<file path=xl/calcChain.xml><?xml version="1.0" encoding="utf-8"?>
<calcChain xmlns="http://schemas.openxmlformats.org/spreadsheetml/2006/main">
  <c r="M2" i="22" l="1"/>
  <c r="L19" i="22"/>
  <c r="J14" i="26" l="1"/>
  <c r="N14" i="26" s="1"/>
  <c r="H14" i="26"/>
  <c r="L14" i="26" s="1"/>
  <c r="J13" i="26"/>
  <c r="N13" i="26" s="1"/>
  <c r="H13" i="26"/>
  <c r="L13" i="26" s="1"/>
  <c r="L12" i="26"/>
  <c r="J12" i="26"/>
  <c r="N12" i="26" s="1"/>
  <c r="H12" i="26"/>
  <c r="J11" i="26"/>
  <c r="N11" i="26" s="1"/>
  <c r="H11" i="26"/>
  <c r="L11" i="26" s="1"/>
  <c r="N10" i="26"/>
  <c r="J10" i="26"/>
  <c r="H10" i="26"/>
  <c r="L10" i="26" s="1"/>
  <c r="J9" i="26"/>
  <c r="N9" i="26" s="1"/>
  <c r="H9" i="26"/>
  <c r="L9" i="26" s="1"/>
  <c r="J8" i="26"/>
  <c r="N8" i="26" s="1"/>
  <c r="H8" i="26"/>
  <c r="L8" i="26" s="1"/>
  <c r="J7" i="26"/>
  <c r="N7" i="26" s="1"/>
  <c r="H7" i="26"/>
  <c r="L7" i="26" s="1"/>
  <c r="J6" i="26"/>
  <c r="N6" i="26" s="1"/>
  <c r="H6" i="26"/>
  <c r="L6" i="26" s="1"/>
  <c r="J5" i="26"/>
  <c r="N5" i="26" s="1"/>
  <c r="H5" i="26"/>
  <c r="L5" i="26" s="1"/>
  <c r="Q18" i="31"/>
  <c r="M3" i="25"/>
  <c r="L51" i="22" l="1"/>
  <c r="M48" i="22" s="1"/>
  <c r="L42" i="22"/>
  <c r="M26" i="22" s="1"/>
  <c r="N51" i="22"/>
  <c r="O46" i="22" s="1"/>
  <c r="E41" i="28"/>
  <c r="F6" i="31"/>
  <c r="K6" i="31"/>
  <c r="I6" i="31" s="1"/>
  <c r="U6" i="31"/>
  <c r="F7" i="31"/>
  <c r="I7" i="31"/>
  <c r="U7" i="31"/>
  <c r="F8" i="31"/>
  <c r="K8" i="31"/>
  <c r="I8" i="31" s="1"/>
  <c r="F9" i="31"/>
  <c r="K9" i="31"/>
  <c r="I9" i="31" s="1"/>
  <c r="F18" i="31"/>
  <c r="I19" i="31"/>
  <c r="I26" i="31"/>
  <c r="E20" i="28"/>
  <c r="F20" i="28"/>
  <c r="G20" i="28"/>
  <c r="H20" i="28"/>
  <c r="I20" i="28"/>
  <c r="J20" i="28"/>
  <c r="K20" i="28"/>
  <c r="L20" i="28"/>
  <c r="M20" i="28"/>
  <c r="N20" i="28"/>
  <c r="O20" i="28"/>
  <c r="P20" i="28"/>
  <c r="Q20" i="28"/>
  <c r="R20" i="28"/>
  <c r="S20" i="28"/>
  <c r="T20" i="28"/>
  <c r="U20" i="28"/>
  <c r="V20" i="28"/>
  <c r="W20" i="28"/>
  <c r="X20" i="28"/>
  <c r="F41" i="28"/>
  <c r="G41" i="28"/>
  <c r="H41" i="28"/>
  <c r="I41" i="28"/>
  <c r="J41" i="28"/>
  <c r="K41" i="28"/>
  <c r="L41" i="28"/>
  <c r="M41" i="28"/>
  <c r="N41" i="28"/>
  <c r="O41" i="28"/>
  <c r="P41" i="28"/>
  <c r="Q41" i="28"/>
  <c r="R41" i="28"/>
  <c r="S41" i="28"/>
  <c r="T41" i="28"/>
  <c r="U41" i="28"/>
  <c r="V41" i="28"/>
  <c r="W41" i="28"/>
  <c r="X41" i="28"/>
  <c r="M46" i="22" l="1"/>
  <c r="I18" i="31"/>
  <c r="M49" i="22"/>
  <c r="M50" i="22"/>
  <c r="M47" i="22"/>
  <c r="M40" i="22"/>
  <c r="M41" i="22"/>
  <c r="M38" i="22"/>
  <c r="M37" i="22"/>
  <c r="M39" i="22"/>
  <c r="M36" i="22"/>
  <c r="M35" i="22"/>
  <c r="M34" i="22"/>
  <c r="M33" i="22"/>
  <c r="M32" i="22"/>
  <c r="M30" i="22"/>
  <c r="M29" i="22"/>
  <c r="M27" i="22"/>
  <c r="M31" i="22"/>
  <c r="M28" i="22"/>
  <c r="O50" i="22"/>
  <c r="O49" i="22"/>
  <c r="O48" i="22"/>
  <c r="O47" i="22"/>
  <c r="Q22" i="25"/>
  <c r="Q16" i="25"/>
  <c r="M12" i="25"/>
  <c r="M11" i="25"/>
  <c r="M10" i="25"/>
  <c r="M9" i="25"/>
  <c r="M8" i="25"/>
  <c r="M7" i="25"/>
  <c r="M6" i="25"/>
  <c r="P5" i="25"/>
  <c r="N6" i="25" s="1"/>
  <c r="M5" i="25"/>
  <c r="M4" i="25"/>
  <c r="M51" i="22" l="1"/>
  <c r="M42" i="22"/>
  <c r="O51" i="22"/>
  <c r="Q29" i="25"/>
  <c r="R22" i="25" s="1"/>
  <c r="O6" i="25"/>
  <c r="R16" i="25" l="1"/>
  <c r="R25" i="25"/>
  <c r="R17" i="25"/>
  <c r="R28" i="25"/>
  <c r="R18" i="25"/>
  <c r="R24" i="25"/>
  <c r="R19" i="25"/>
  <c r="R20" i="25"/>
  <c r="R21" i="25"/>
  <c r="R23" i="25"/>
  <c r="R26" i="25"/>
  <c r="R27" i="25"/>
  <c r="R29" i="25"/>
  <c r="M3" i="22" l="1"/>
  <c r="M11" i="22"/>
  <c r="M14" i="22"/>
  <c r="M13" i="22"/>
  <c r="M17" i="22"/>
  <c r="M16" i="22"/>
  <c r="M15" i="22"/>
  <c r="M12" i="22"/>
  <c r="M6" i="22"/>
  <c r="M5" i="22"/>
  <c r="M10" i="22"/>
  <c r="M9" i="22"/>
  <c r="M8" i="22"/>
  <c r="M7" i="22"/>
  <c r="M4" i="22"/>
  <c r="M19" i="22" l="1"/>
  <c r="N59" i="22"/>
  <c r="O56" i="22" s="1"/>
  <c r="L59" i="22"/>
  <c r="Q51" i="22"/>
  <c r="M57" i="22" l="1"/>
  <c r="M54" i="22"/>
  <c r="O57" i="22"/>
  <c r="O58" i="22"/>
  <c r="M55" i="22"/>
  <c r="M58" i="22"/>
  <c r="O54" i="22"/>
  <c r="M56" i="22"/>
  <c r="O55" i="22"/>
  <c r="M59" i="22" l="1"/>
  <c r="O59" i="22"/>
</calcChain>
</file>

<file path=xl/sharedStrings.xml><?xml version="1.0" encoding="utf-8"?>
<sst xmlns="http://schemas.openxmlformats.org/spreadsheetml/2006/main" count="1276" uniqueCount="361">
  <si>
    <t>サービス業</t>
    <rPh sb="4" eb="5">
      <t>ギョウ</t>
    </rPh>
    <phoneticPr fontId="2"/>
  </si>
  <si>
    <t>建設業</t>
    <rPh sb="0" eb="3">
      <t>ケンセツギョウ</t>
    </rPh>
    <phoneticPr fontId="2"/>
  </si>
  <si>
    <t>製造業</t>
    <rPh sb="0" eb="3">
      <t>セイゾウギョウ</t>
    </rPh>
    <phoneticPr fontId="2"/>
  </si>
  <si>
    <t>総数</t>
    <rPh sb="0" eb="2">
      <t>ソウスウ</t>
    </rPh>
    <phoneticPr fontId="2"/>
  </si>
  <si>
    <t>件数</t>
    <rPh sb="0" eb="2">
      <t>ケンスウ</t>
    </rPh>
    <phoneticPr fontId="2"/>
  </si>
  <si>
    <t>構成比</t>
    <rPh sb="0" eb="3">
      <t>コウセイヒ</t>
    </rPh>
    <phoneticPr fontId="2"/>
  </si>
  <si>
    <t>合計</t>
    <rPh sb="0" eb="2">
      <t>ゴウケイ</t>
    </rPh>
    <phoneticPr fontId="2"/>
  </si>
  <si>
    <t>従業者数</t>
    <rPh sb="0" eb="3">
      <t>ジュウギョウシャ</t>
    </rPh>
    <rPh sb="3" eb="4">
      <t>スウ</t>
    </rPh>
    <phoneticPr fontId="2"/>
  </si>
  <si>
    <t>割合</t>
    <rPh sb="0" eb="2">
      <t>ワリアイ</t>
    </rPh>
    <phoneticPr fontId="2"/>
  </si>
  <si>
    <t>事業所数</t>
    <rPh sb="0" eb="3">
      <t>ジギョウショ</t>
    </rPh>
    <rPh sb="3" eb="4">
      <t>スウ</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</si>
  <si>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</si>
  <si>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</si>
  <si>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</si>
  <si>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</si>
  <si>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３０人以上</t>
    <rPh sb="2" eb="3">
      <t>ニン</t>
    </rPh>
    <rPh sb="3" eb="5">
      <t>イジョウ</t>
    </rPh>
    <phoneticPr fontId="2"/>
  </si>
  <si>
    <t>（２）　産業別従業者の割合</t>
    <rPh sb="4" eb="7">
      <t>サンギョウベツ</t>
    </rPh>
    <rPh sb="7" eb="10">
      <t>ジュウギョウシャ</t>
    </rPh>
    <rPh sb="11" eb="13">
      <t>ワリアイ</t>
    </rPh>
    <phoneticPr fontId="2"/>
  </si>
  <si>
    <t>　　（民営）の割合</t>
    <rPh sb="7" eb="9">
      <t>ワリアイ</t>
    </rPh>
    <phoneticPr fontId="2"/>
  </si>
  <si>
    <t>(３）　従業者規模別事業所数及び従業者数</t>
    <rPh sb="4" eb="7">
      <t>ジュウギョウシャ</t>
    </rPh>
    <rPh sb="7" eb="10">
      <t>キボベツ</t>
    </rPh>
    <rPh sb="10" eb="13">
      <t>ジギョウショ</t>
    </rPh>
    <rPh sb="13" eb="14">
      <t>スウ</t>
    </rPh>
    <rPh sb="14" eb="15">
      <t>オヨ</t>
    </rPh>
    <rPh sb="16" eb="19">
      <t>ジュウギョウシャ</t>
    </rPh>
    <rPh sb="19" eb="20">
      <t>スウ</t>
    </rPh>
    <phoneticPr fontId="2"/>
  </si>
  <si>
    <t>ｈ</t>
    <phoneticPr fontId="2"/>
  </si>
  <si>
    <t>鉱業、採石、砂利採取</t>
    <rPh sb="0" eb="2">
      <t>コウギョウ</t>
    </rPh>
    <rPh sb="3" eb="5">
      <t>サイセキ</t>
    </rPh>
    <rPh sb="6" eb="8">
      <t>ジャリ</t>
    </rPh>
    <rPh sb="8" eb="10">
      <t>サイシュ</t>
    </rPh>
    <phoneticPr fontId="2"/>
  </si>
  <si>
    <t>医療、福祉</t>
    <rPh sb="0" eb="2">
      <t>イリョウ</t>
    </rPh>
    <rPh sb="3" eb="5">
      <t>フクシ</t>
    </rPh>
    <phoneticPr fontId="2"/>
  </si>
  <si>
    <t>電気・ガス熱供給・水道</t>
    <rPh sb="0" eb="2">
      <t>デンキ</t>
    </rPh>
    <rPh sb="5" eb="8">
      <t>ネツキョウキュウ</t>
    </rPh>
    <rPh sb="9" eb="11">
      <t>スイドウ</t>
    </rPh>
    <phoneticPr fontId="2"/>
  </si>
  <si>
    <t>情報通信業</t>
    <rPh sb="0" eb="2">
      <t>ジョウホウ</t>
    </rPh>
    <rPh sb="2" eb="4">
      <t>ツウシン</t>
    </rPh>
    <rPh sb="4" eb="5">
      <t>ギョウ</t>
    </rPh>
    <phoneticPr fontId="2"/>
  </si>
  <si>
    <t>学術研究、専門・技術サービス</t>
    <rPh sb="0" eb="2">
      <t>ガクジュツ</t>
    </rPh>
    <rPh sb="2" eb="4">
      <t>ケンキュウ</t>
    </rPh>
    <rPh sb="5" eb="7">
      <t>センモン</t>
    </rPh>
    <rPh sb="8" eb="10">
      <t>ギジュツ</t>
    </rPh>
    <phoneticPr fontId="2"/>
  </si>
  <si>
    <t>生活関連サービス、娯楽業</t>
    <rPh sb="0" eb="2">
      <t>セイカツ</t>
    </rPh>
    <rPh sb="2" eb="4">
      <t>カンレン</t>
    </rPh>
    <rPh sb="9" eb="11">
      <t>ゴラク</t>
    </rPh>
    <rPh sb="11" eb="12">
      <t>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</si>
  <si>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</si>
  <si>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</si>
  <si>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宿泊、飲食サービス業</t>
    <rPh sb="0" eb="2">
      <t>シュクハク</t>
    </rPh>
    <rPh sb="3" eb="5">
      <t>インショク</t>
    </rPh>
    <rPh sb="9" eb="10">
      <t>ギョウ</t>
    </rPh>
    <phoneticPr fontId="2"/>
  </si>
  <si>
    <t>運輸、郵便</t>
    <rPh sb="0" eb="2">
      <t>ウンユ</t>
    </rPh>
    <rPh sb="3" eb="5">
      <t>ユウビン</t>
    </rPh>
    <phoneticPr fontId="2"/>
  </si>
  <si>
    <t>卸売・小売業</t>
    <rPh sb="0" eb="2">
      <t>オロシウ</t>
    </rPh>
    <rPh sb="3" eb="5">
      <t>コウ</t>
    </rPh>
    <rPh sb="5" eb="6">
      <t>ギョウ</t>
    </rPh>
    <phoneticPr fontId="2"/>
  </si>
  <si>
    <t>金融、保険業</t>
    <rPh sb="0" eb="2">
      <t>キンユウ</t>
    </rPh>
    <rPh sb="3" eb="5">
      <t>ホケン</t>
    </rPh>
    <rPh sb="5" eb="6">
      <t>ギョウ</t>
    </rPh>
    <phoneticPr fontId="2"/>
  </si>
  <si>
    <t>不動産、物品賃貸業</t>
    <rPh sb="0" eb="3">
      <t>フドウサン</t>
    </rPh>
    <rPh sb="4" eb="6">
      <t>ブッピン</t>
    </rPh>
    <rPh sb="6" eb="8">
      <t>チンタイ</t>
    </rPh>
    <rPh sb="8" eb="9">
      <t>ギョウ</t>
    </rPh>
    <phoneticPr fontId="2"/>
  </si>
  <si>
    <t>1～4人　８２５</t>
    <rPh sb="3" eb="4">
      <t>ニン</t>
    </rPh>
    <phoneticPr fontId="2"/>
  </si>
  <si>
    <t>5～9人　３１０</t>
    <rPh sb="3" eb="4">
      <t>ニン</t>
    </rPh>
    <phoneticPr fontId="2"/>
  </si>
  <si>
    <t>10～19人　１５３</t>
    <rPh sb="5" eb="6">
      <t>ニン</t>
    </rPh>
    <phoneticPr fontId="2"/>
  </si>
  <si>
    <t>20～29人 ５７</t>
    <rPh sb="5" eb="6">
      <t>ニン</t>
    </rPh>
    <phoneticPr fontId="2"/>
  </si>
  <si>
    <t>30人以上　６８</t>
    <rPh sb="2" eb="3">
      <t>ニン</t>
    </rPh>
    <rPh sb="3" eb="5">
      <t>イジョウ</t>
    </rPh>
    <phoneticPr fontId="2"/>
  </si>
  <si>
    <t>（P52，53参照）</t>
    <rPh sb="7" eb="9">
      <t>サンショウ</t>
    </rPh>
    <phoneticPr fontId="2"/>
  </si>
  <si>
    <t>（５）　商業の状況（平成26年商業統計調査より）</t>
    <rPh sb="4" eb="6">
      <t>ショウギョウ</t>
    </rPh>
    <rPh sb="7" eb="9">
      <t>ジョウキョウ</t>
    </rPh>
    <rPh sb="10" eb="12">
      <t>ヘイセイ</t>
    </rPh>
    <rPh sb="14" eb="15">
      <t>ネン</t>
    </rPh>
    <rPh sb="15" eb="17">
      <t>ショウギョウ</t>
    </rPh>
    <rPh sb="17" eb="19">
      <t>トウケイ</t>
    </rPh>
    <rPh sb="19" eb="21">
      <t>チョウサ</t>
    </rPh>
    <phoneticPr fontId="2"/>
  </si>
  <si>
    <t>製造品出荷額等</t>
    <rPh sb="0" eb="2">
      <t>セイゾウ</t>
    </rPh>
    <rPh sb="2" eb="3">
      <t>ヒン</t>
    </rPh>
    <rPh sb="3" eb="6">
      <t>シュッカガク</t>
    </rPh>
    <rPh sb="6" eb="7">
      <t>トウ</t>
    </rPh>
    <phoneticPr fontId="2"/>
  </si>
  <si>
    <t>製造品出荷額（億円）</t>
    <rPh sb="0" eb="2">
      <t>セイゾウ</t>
    </rPh>
    <rPh sb="2" eb="3">
      <t>ヒン</t>
    </rPh>
    <rPh sb="3" eb="6">
      <t>シュッカガク</t>
    </rPh>
    <rPh sb="7" eb="8">
      <t>オク</t>
    </rPh>
    <rPh sb="8" eb="9">
      <t>エン</t>
    </rPh>
    <phoneticPr fontId="2"/>
  </si>
  <si>
    <t>卸売業</t>
    <rPh sb="0" eb="2">
      <t>オロシウリ</t>
    </rPh>
    <rPh sb="2" eb="3">
      <t>ギョウ</t>
    </rPh>
    <phoneticPr fontId="2"/>
  </si>
  <si>
    <t>小売業</t>
    <rPh sb="0" eb="3">
      <t>コウリギョウ</t>
    </rPh>
    <phoneticPr fontId="2"/>
  </si>
  <si>
    <t>卸売り</t>
    <rPh sb="0" eb="2">
      <t>オロシウ</t>
    </rPh>
    <phoneticPr fontId="2"/>
  </si>
  <si>
    <t>小売り</t>
    <rPh sb="0" eb="2">
      <t>コウ</t>
    </rPh>
    <phoneticPr fontId="2"/>
  </si>
  <si>
    <t>各種商品</t>
    <rPh sb="0" eb="2">
      <t>カクシュ</t>
    </rPh>
    <rPh sb="2" eb="4">
      <t>ショウヒン</t>
    </rPh>
    <phoneticPr fontId="2"/>
  </si>
  <si>
    <t>繊維・衣類等</t>
    <rPh sb="0" eb="2">
      <t>センイ</t>
    </rPh>
    <rPh sb="3" eb="5">
      <t>イルイ</t>
    </rPh>
    <rPh sb="5" eb="6">
      <t>ナド</t>
    </rPh>
    <phoneticPr fontId="2"/>
  </si>
  <si>
    <t>飲食料品</t>
    <rPh sb="0" eb="4">
      <t>インショクリョウヒン</t>
    </rPh>
    <phoneticPr fontId="2"/>
  </si>
  <si>
    <t>建築材料</t>
    <rPh sb="0" eb="2">
      <t>ケンチク</t>
    </rPh>
    <rPh sb="2" eb="4">
      <t>ザイリョウ</t>
    </rPh>
    <phoneticPr fontId="2"/>
  </si>
  <si>
    <t>機械器具</t>
    <rPh sb="0" eb="2">
      <t>キカイ</t>
    </rPh>
    <rPh sb="2" eb="4">
      <t>キグ</t>
    </rPh>
    <phoneticPr fontId="2"/>
  </si>
  <si>
    <t>その他</t>
    <rPh sb="2" eb="3">
      <t>タ</t>
    </rPh>
    <phoneticPr fontId="2"/>
  </si>
  <si>
    <t>織物・衣服・身の回り</t>
    <rPh sb="0" eb="2">
      <t>オリモノ</t>
    </rPh>
    <rPh sb="3" eb="5">
      <t>イフク</t>
    </rPh>
    <rPh sb="6" eb="7">
      <t>ミ</t>
    </rPh>
    <rPh sb="8" eb="9">
      <t>マワ</t>
    </rPh>
    <phoneticPr fontId="2"/>
  </si>
  <si>
    <t>無店舗型</t>
    <rPh sb="0" eb="3">
      <t>ムテンポ</t>
    </rPh>
    <rPh sb="3" eb="4">
      <t>ガタ</t>
    </rPh>
    <phoneticPr fontId="2"/>
  </si>
  <si>
    <t>従業者数（人）</t>
    <rPh sb="0" eb="3">
      <t>ジュウギョウシャ</t>
    </rPh>
    <rPh sb="3" eb="4">
      <t>スウ</t>
    </rPh>
    <rPh sb="5" eb="6">
      <t>ニン</t>
    </rPh>
    <phoneticPr fontId="2"/>
  </si>
  <si>
    <t>卸売業計</t>
    <rPh sb="0" eb="3">
      <t>オロシウリギョウ</t>
    </rPh>
    <rPh sb="3" eb="4">
      <t>ケイ</t>
    </rPh>
    <phoneticPr fontId="2"/>
  </si>
  <si>
    <t>飲食料品</t>
    <rPh sb="0" eb="2">
      <t>インショク</t>
    </rPh>
    <rPh sb="2" eb="3">
      <t>リョウ</t>
    </rPh>
    <rPh sb="3" eb="4">
      <t>シナ</t>
    </rPh>
    <phoneticPr fontId="2"/>
  </si>
  <si>
    <t>（６）　従業者の割合（平成26年、商業統計調査より）</t>
    <rPh sb="4" eb="6">
      <t>ジュウギョウ</t>
    </rPh>
    <rPh sb="6" eb="7">
      <t>シャ</t>
    </rPh>
    <rPh sb="8" eb="10">
      <t>ワリアイ</t>
    </rPh>
    <rPh sb="11" eb="13">
      <t>ヘイセイ</t>
    </rPh>
    <rPh sb="15" eb="16">
      <t>ネン</t>
    </rPh>
    <rPh sb="17" eb="19">
      <t>ショウギョウ</t>
    </rPh>
    <rPh sb="19" eb="21">
      <t>トウケイ</t>
    </rPh>
    <rPh sb="21" eb="23">
      <t>チョウサ</t>
    </rPh>
    <phoneticPr fontId="2"/>
  </si>
  <si>
    <t>小売業計</t>
    <rPh sb="0" eb="3">
      <t>コウリギョウ</t>
    </rPh>
    <rPh sb="3" eb="4">
      <t>ケイ</t>
    </rPh>
    <phoneticPr fontId="2"/>
  </si>
  <si>
    <t>無店舗</t>
    <rPh sb="0" eb="3">
      <t>ムテンポ</t>
    </rPh>
    <phoneticPr fontId="2"/>
  </si>
  <si>
    <t>飲食料品</t>
    <rPh sb="0" eb="3">
      <t>インショクリョウ</t>
    </rPh>
    <rPh sb="3" eb="4">
      <t>ヒン</t>
    </rPh>
    <phoneticPr fontId="2"/>
  </si>
  <si>
    <t>飲食品料</t>
    <phoneticPr fontId="2"/>
  </si>
  <si>
    <t>（７）　年間商品販売額（平成26年、商業統計調査より）</t>
    <rPh sb="4" eb="6">
      <t>ネンカン</t>
    </rPh>
    <rPh sb="6" eb="8">
      <t>ショウヒン</t>
    </rPh>
    <rPh sb="8" eb="11">
      <t>ハンバイガク</t>
    </rPh>
    <rPh sb="12" eb="14">
      <t>ヘイセイ</t>
    </rPh>
    <rPh sb="16" eb="17">
      <t>ネン</t>
    </rPh>
    <rPh sb="18" eb="20">
      <t>ショウギョウ</t>
    </rPh>
    <rPh sb="20" eb="22">
      <t>トウケイ</t>
    </rPh>
    <rPh sb="22" eb="24">
      <t>チョウサ</t>
    </rPh>
    <phoneticPr fontId="2"/>
  </si>
  <si>
    <t>各種商品卸売業</t>
    <rPh sb="0" eb="2">
      <t>カクシュ</t>
    </rPh>
    <rPh sb="2" eb="4">
      <t>ショウヒン</t>
    </rPh>
    <rPh sb="4" eb="7">
      <t>オロシウリギョウ</t>
    </rPh>
    <phoneticPr fontId="2"/>
  </si>
  <si>
    <t>飲食料品小売業</t>
    <rPh sb="0" eb="2">
      <t>インショク</t>
    </rPh>
    <rPh sb="2" eb="3">
      <t>リョウ</t>
    </rPh>
    <rPh sb="3" eb="4">
      <t>ヒン</t>
    </rPh>
    <rPh sb="4" eb="7">
      <t>コウリギョウ</t>
    </rPh>
    <phoneticPr fontId="2"/>
  </si>
  <si>
    <t>X</t>
    <phoneticPr fontId="2"/>
  </si>
  <si>
    <t>建築材料、鉱物、金属材料等卸売業務</t>
    <rPh sb="0" eb="2">
      <t>ケンチク</t>
    </rPh>
    <rPh sb="2" eb="4">
      <t>ザイリョウ</t>
    </rPh>
    <rPh sb="5" eb="7">
      <t>コウブツ</t>
    </rPh>
    <rPh sb="8" eb="10">
      <t>キンゾク</t>
    </rPh>
    <rPh sb="10" eb="12">
      <t>ザイリョウ</t>
    </rPh>
    <rPh sb="12" eb="13">
      <t>ナド</t>
    </rPh>
    <rPh sb="13" eb="15">
      <t>オロシウ</t>
    </rPh>
    <rPh sb="15" eb="17">
      <t>ギョウム</t>
    </rPh>
    <phoneticPr fontId="2"/>
  </si>
  <si>
    <t>機械器具卸売業</t>
    <rPh sb="0" eb="2">
      <t>キカイ</t>
    </rPh>
    <rPh sb="2" eb="4">
      <t>キグ</t>
    </rPh>
    <rPh sb="4" eb="7">
      <t>オロシウリギョウ</t>
    </rPh>
    <phoneticPr fontId="2"/>
  </si>
  <si>
    <t>←(17年度の数値)</t>
    <rPh sb="4" eb="6">
      <t>ネンド</t>
    </rPh>
    <rPh sb="7" eb="9">
      <t>スウチ</t>
    </rPh>
    <phoneticPr fontId="2"/>
  </si>
  <si>
    <t>その他卸売業</t>
    <rPh sb="0" eb="3">
      <t>ソノタ</t>
    </rPh>
    <phoneticPr fontId="2"/>
  </si>
  <si>
    <t>各種小売業</t>
    <rPh sb="0" eb="2">
      <t>カクシュ</t>
    </rPh>
    <rPh sb="2" eb="5">
      <t>コウリギョウ</t>
    </rPh>
    <phoneticPr fontId="2"/>
  </si>
  <si>
    <t>織物・衣服・身の回り品小売業</t>
    <rPh sb="0" eb="2">
      <t>オリモノ</t>
    </rPh>
    <rPh sb="3" eb="5">
      <t>イフク</t>
    </rPh>
    <rPh sb="6" eb="7">
      <t>ミ</t>
    </rPh>
    <rPh sb="8" eb="9">
      <t>マワ</t>
    </rPh>
    <rPh sb="10" eb="11">
      <t>シナ</t>
    </rPh>
    <rPh sb="11" eb="13">
      <t>コウ</t>
    </rPh>
    <rPh sb="13" eb="14">
      <t>ギョウ</t>
    </rPh>
    <phoneticPr fontId="2"/>
  </si>
  <si>
    <t>機械器具小売業</t>
    <rPh sb="0" eb="2">
      <t>キカイ</t>
    </rPh>
    <rPh sb="2" eb="4">
      <t>キグ</t>
    </rPh>
    <rPh sb="4" eb="7">
      <t>コウリギョウ</t>
    </rPh>
    <phoneticPr fontId="2"/>
  </si>
  <si>
    <t>その他小売業</t>
    <rPh sb="0" eb="3">
      <t>ソノタ</t>
    </rPh>
    <rPh sb="3" eb="4">
      <t>ショウ</t>
    </rPh>
    <phoneticPr fontId="2"/>
  </si>
  <si>
    <t xml:space="preserve"> </t>
    <phoneticPr fontId="2"/>
  </si>
  <si>
    <t>※年間商品販売額のグラフのうち飲食料卸売業及び各種小売業については事業所の秘密保護のため非公開。</t>
    <rPh sb="15" eb="18">
      <t>インショクリョウ</t>
    </rPh>
    <rPh sb="18" eb="21">
      <t>オロシウリギョウ</t>
    </rPh>
    <rPh sb="21" eb="22">
      <t>オヨ</t>
    </rPh>
    <rPh sb="23" eb="25">
      <t>カクシュ</t>
    </rPh>
    <rPh sb="25" eb="28">
      <t>コウリギョウ</t>
    </rPh>
    <rPh sb="33" eb="36">
      <t>ジギョウショ</t>
    </rPh>
    <rPh sb="37" eb="39">
      <t>ヒミツ</t>
    </rPh>
    <rPh sb="39" eb="41">
      <t>ホゴ</t>
    </rPh>
    <rPh sb="44" eb="47">
      <t>ヒコウカイ</t>
    </rPh>
    <phoneticPr fontId="2"/>
  </si>
  <si>
    <t>年度</t>
    <rPh sb="0" eb="2">
      <t>ネンド</t>
    </rPh>
    <phoneticPr fontId="2"/>
  </si>
  <si>
    <t>増加数</t>
    <rPh sb="0" eb="3">
      <t>ゾウカスウ</t>
    </rPh>
    <phoneticPr fontId="2"/>
  </si>
  <si>
    <t>増加率（％）</t>
    <rPh sb="0" eb="3">
      <t>ゾウカリツ</t>
    </rPh>
    <phoneticPr fontId="2"/>
  </si>
  <si>
    <t>56年</t>
    <rPh sb="2" eb="3">
      <t>ネン</t>
    </rPh>
    <phoneticPr fontId="2"/>
  </si>
  <si>
    <t>61年</t>
    <rPh sb="2" eb="3">
      <t>ネン</t>
    </rPh>
    <phoneticPr fontId="2"/>
  </si>
  <si>
    <t>　　平成3年</t>
    <rPh sb="2" eb="4">
      <t>ヘイセイ</t>
    </rPh>
    <rPh sb="5" eb="6">
      <t>ネン</t>
    </rPh>
    <phoneticPr fontId="2"/>
  </si>
  <si>
    <t>8年</t>
    <rPh sb="1" eb="2">
      <t>ネン</t>
    </rPh>
    <phoneticPr fontId="2"/>
  </si>
  <si>
    <t>13年</t>
    <rPh sb="2" eb="3">
      <t>ネン</t>
    </rPh>
    <phoneticPr fontId="2"/>
  </si>
  <si>
    <t>18年</t>
    <rPh sb="2" eb="3">
      <t>ネン</t>
    </rPh>
    <phoneticPr fontId="2"/>
  </si>
  <si>
    <t>21年</t>
    <rPh sb="2" eb="3">
      <t>ネン</t>
    </rPh>
    <phoneticPr fontId="2"/>
  </si>
  <si>
    <t>24年</t>
    <rPh sb="2" eb="3">
      <t>ネン</t>
    </rPh>
    <phoneticPr fontId="2"/>
  </si>
  <si>
    <t>26年</t>
    <rPh sb="2" eb="3">
      <t>ネン</t>
    </rPh>
    <phoneticPr fontId="2"/>
  </si>
  <si>
    <t>※平成１８年までは事業所・企業統計調査による。</t>
    <rPh sb="1" eb="3">
      <t>ヘイセイ</t>
    </rPh>
    <rPh sb="5" eb="6">
      <t>ネン</t>
    </rPh>
    <rPh sb="9" eb="12">
      <t>ジギョウショ</t>
    </rPh>
    <rPh sb="13" eb="15">
      <t>キギョウ</t>
    </rPh>
    <rPh sb="15" eb="17">
      <t>トウケイ</t>
    </rPh>
    <rPh sb="17" eb="19">
      <t>チョウサ</t>
    </rPh>
    <phoneticPr fontId="2"/>
  </si>
  <si>
    <t>資料：経済センサス活動調査</t>
    <rPh sb="3" eb="5">
      <t>ケイザイ</t>
    </rPh>
    <rPh sb="9" eb="11">
      <t>カツドウ</t>
    </rPh>
    <rPh sb="11" eb="13">
      <t>チョウサ</t>
    </rPh>
    <phoneticPr fontId="2"/>
  </si>
  <si>
    <t>※平成２１年、平成２６年は経済センサス基礎調査による。</t>
    <rPh sb="1" eb="3">
      <t>ヘイセイ</t>
    </rPh>
    <rPh sb="5" eb="6">
      <t>ネン</t>
    </rPh>
    <rPh sb="7" eb="9">
      <t>ヘイセイ</t>
    </rPh>
    <rPh sb="11" eb="12">
      <t>ネン</t>
    </rPh>
    <rPh sb="13" eb="15">
      <t>ケイザイ</t>
    </rPh>
    <rPh sb="19" eb="21">
      <t>キソ</t>
    </rPh>
    <rPh sb="21" eb="23">
      <t>チョウサ</t>
    </rPh>
    <phoneticPr fontId="2"/>
  </si>
  <si>
    <t>（２）　工業の推移</t>
    <rPh sb="4" eb="6">
      <t>コウギョウ</t>
    </rPh>
    <rPh sb="7" eb="9">
      <t>スイイ</t>
    </rPh>
    <phoneticPr fontId="2"/>
  </si>
  <si>
    <t>年　　次</t>
    <rPh sb="0" eb="4">
      <t>ネンジ</t>
    </rPh>
    <phoneticPr fontId="2"/>
  </si>
  <si>
    <t>現金給与総額</t>
    <rPh sb="0" eb="2">
      <t>ゲンキン</t>
    </rPh>
    <rPh sb="2" eb="4">
      <t>キュウヨ</t>
    </rPh>
    <rPh sb="4" eb="6">
      <t>ソウガク</t>
    </rPh>
    <phoneticPr fontId="2"/>
  </si>
  <si>
    <t>原材料使用額等</t>
    <rPh sb="0" eb="3">
      <t>ゲンザイリョウ</t>
    </rPh>
    <rPh sb="3" eb="5">
      <t>シヨウ</t>
    </rPh>
    <rPh sb="5" eb="6">
      <t>ガク</t>
    </rPh>
    <rPh sb="6" eb="7">
      <t>トウ</t>
    </rPh>
    <phoneticPr fontId="2"/>
  </si>
  <si>
    <t>粗付加価値額</t>
    <rPh sb="0" eb="1">
      <t>アラ</t>
    </rPh>
    <rPh sb="1" eb="3">
      <t>フカ</t>
    </rPh>
    <rPh sb="3" eb="5">
      <t>カチ</t>
    </rPh>
    <rPh sb="5" eb="6">
      <t>ガク</t>
    </rPh>
    <phoneticPr fontId="2"/>
  </si>
  <si>
    <t>備　　考</t>
    <rPh sb="0" eb="4">
      <t>ビコウ</t>
    </rPh>
    <phoneticPr fontId="2"/>
  </si>
  <si>
    <t>（万円）</t>
    <rPh sb="1" eb="3">
      <t>マンエン</t>
    </rPh>
    <phoneticPr fontId="2"/>
  </si>
  <si>
    <t>資料：工業統計調査</t>
    <rPh sb="0" eb="2">
      <t>シリョウ</t>
    </rPh>
    <rPh sb="3" eb="5">
      <t>コウギョウ</t>
    </rPh>
    <rPh sb="5" eb="7">
      <t>トウケイ</t>
    </rPh>
    <rPh sb="7" eb="9">
      <t>チョウサ</t>
    </rPh>
    <phoneticPr fontId="2"/>
  </si>
  <si>
    <t>※平成21年及び平成26年は経済センサス基礎調査、平成24年は経済センサス活動調査による。</t>
    <phoneticPr fontId="2"/>
  </si>
  <si>
    <t>資料：経済センサス</t>
    <rPh sb="0" eb="2">
      <t>シリョウ</t>
    </rPh>
    <rPh sb="3" eb="5">
      <t>ケイザイ</t>
    </rPh>
    <phoneticPr fontId="2"/>
  </si>
  <si>
    <t>※平成21年から事業所・企業統計廃止し、経済センサス。平成21年から産業大分類に変更有り。</t>
    <rPh sb="20" eb="22">
      <t>ケイザイ</t>
    </rPh>
    <rPh sb="27" eb="29">
      <t>ヘイセイ</t>
    </rPh>
    <rPh sb="31" eb="32">
      <t>ネン</t>
    </rPh>
    <rPh sb="34" eb="36">
      <t>サンギョウ</t>
    </rPh>
    <rPh sb="36" eb="39">
      <t>ダイブンルイ</t>
    </rPh>
    <rPh sb="40" eb="42">
      <t>ヘンコウ</t>
    </rPh>
    <rPh sb="42" eb="43">
      <t>ア</t>
    </rPh>
    <phoneticPr fontId="2"/>
  </si>
  <si>
    <t>－</t>
    <phoneticPr fontId="2"/>
  </si>
  <si>
    <t>平成26年
南風原町</t>
    <rPh sb="0" eb="2">
      <t>ヘイセイ</t>
    </rPh>
    <rPh sb="4" eb="5">
      <t>ネン</t>
    </rPh>
    <rPh sb="9" eb="10">
      <t>マチ</t>
    </rPh>
    <phoneticPr fontId="2"/>
  </si>
  <si>
    <t>平成24年
南風原町</t>
    <rPh sb="0" eb="2">
      <t>ヘイセイ</t>
    </rPh>
    <rPh sb="4" eb="5">
      <t>ネン</t>
    </rPh>
    <rPh sb="9" eb="10">
      <t>マチ</t>
    </rPh>
    <phoneticPr fontId="2"/>
  </si>
  <si>
    <t>従業
者数</t>
    <rPh sb="0" eb="2">
      <t>ジュウギョウ</t>
    </rPh>
    <rPh sb="3" eb="4">
      <t>シャ</t>
    </rPh>
    <rPh sb="4" eb="5">
      <t>スウ</t>
    </rPh>
    <phoneticPr fontId="2"/>
  </si>
  <si>
    <t>事業
所数</t>
    <rPh sb="0" eb="2">
      <t>ジギョウ</t>
    </rPh>
    <rPh sb="3" eb="4">
      <t>ショ</t>
    </rPh>
    <rPh sb="4" eb="5">
      <t>スウ</t>
    </rPh>
    <phoneticPr fontId="2"/>
  </si>
  <si>
    <t>事業
所数</t>
    <rPh sb="4" eb="5">
      <t>スウ</t>
    </rPh>
    <phoneticPr fontId="2"/>
  </si>
  <si>
    <t>従業
者数</t>
    <rPh sb="4" eb="5">
      <t>スウ</t>
    </rPh>
    <phoneticPr fontId="2"/>
  </si>
  <si>
    <t>複合サービス、
サービス業</t>
    <rPh sb="0" eb="2">
      <t>フクゴウ</t>
    </rPh>
    <rPh sb="12" eb="13">
      <t>ギョウ</t>
    </rPh>
    <phoneticPr fontId="2"/>
  </si>
  <si>
    <t>教育、
学習支援業</t>
    <rPh sb="0" eb="2">
      <t>キョウイク</t>
    </rPh>
    <rPh sb="4" eb="6">
      <t>ガクシュウ</t>
    </rPh>
    <rPh sb="6" eb="8">
      <t>シエン</t>
    </rPh>
    <rPh sb="8" eb="9">
      <t>ギョウ</t>
    </rPh>
    <phoneticPr fontId="2"/>
  </si>
  <si>
    <t>生活関連サービス、
娯楽業</t>
    <rPh sb="0" eb="2">
      <t>セイカツ</t>
    </rPh>
    <rPh sb="2" eb="4">
      <t>カンレン</t>
    </rPh>
    <rPh sb="10" eb="13">
      <t>ゴラクギョウ</t>
    </rPh>
    <phoneticPr fontId="2"/>
  </si>
  <si>
    <t>宿泊業
飲食サービス</t>
    <rPh sb="0" eb="2">
      <t>シュクハク</t>
    </rPh>
    <rPh sb="2" eb="3">
      <t>ギョウ</t>
    </rPh>
    <rPh sb="4" eb="6">
      <t>インショク</t>
    </rPh>
    <phoneticPr fontId="2"/>
  </si>
  <si>
    <t>学術研究
専門・技術サービス</t>
    <rPh sb="0" eb="2">
      <t>ガクジュツ</t>
    </rPh>
    <rPh sb="2" eb="4">
      <t>ケンキュウ</t>
    </rPh>
    <rPh sb="5" eb="7">
      <t>センモン</t>
    </rPh>
    <rPh sb="8" eb="10">
      <t>ギジュツ</t>
    </rPh>
    <phoneticPr fontId="2"/>
  </si>
  <si>
    <t>不動産
物品賃貸</t>
    <rPh sb="0" eb="3">
      <t>フドウサン</t>
    </rPh>
    <rPh sb="4" eb="6">
      <t>ブッピン</t>
    </rPh>
    <rPh sb="6" eb="8">
      <t>チンタイ</t>
    </rPh>
    <phoneticPr fontId="2"/>
  </si>
  <si>
    <t>金融、保険</t>
    <rPh sb="0" eb="2">
      <t>キンユウ</t>
    </rPh>
    <rPh sb="3" eb="5">
      <t>ホケン</t>
    </rPh>
    <phoneticPr fontId="2"/>
  </si>
  <si>
    <t>卸売、小売</t>
    <rPh sb="0" eb="2">
      <t>オロシウ</t>
    </rPh>
    <rPh sb="3" eb="5">
      <t>コウ</t>
    </rPh>
    <phoneticPr fontId="2"/>
  </si>
  <si>
    <t>電気・ガス・
熱供給・水道</t>
    <rPh sb="0" eb="2">
      <t>デンキ</t>
    </rPh>
    <rPh sb="7" eb="10">
      <t>ネツキョウキュウ</t>
    </rPh>
    <rPh sb="11" eb="13">
      <t>スイドウ</t>
    </rPh>
    <phoneticPr fontId="2"/>
  </si>
  <si>
    <t>建設業</t>
    <rPh sb="0" eb="2">
      <t>ケンセツ</t>
    </rPh>
    <rPh sb="2" eb="3">
      <t>ギョウ</t>
    </rPh>
    <phoneticPr fontId="2"/>
  </si>
  <si>
    <t>農林漁業</t>
    <rPh sb="0" eb="2">
      <t>ノウリン</t>
    </rPh>
    <rPh sb="2" eb="4">
      <t>ギョギョウ</t>
    </rPh>
    <phoneticPr fontId="2"/>
  </si>
  <si>
    <t>総数　１）</t>
    <rPh sb="0" eb="2">
      <t>ソウスウ</t>
    </rPh>
    <phoneticPr fontId="2"/>
  </si>
  <si>
    <t>※平成3年までは事業所統計調査、平成8年から18年までは事業所・企業統計調査による。</t>
    <phoneticPr fontId="2"/>
  </si>
  <si>
    <t>平成 3年</t>
  </si>
  <si>
    <t>不動産業</t>
    <rPh sb="0" eb="3">
      <t>フドウサン</t>
    </rPh>
    <phoneticPr fontId="2"/>
  </si>
  <si>
    <t>卸売、小売
飲　食　店</t>
    <rPh sb="0" eb="2">
      <t>オロシウ</t>
    </rPh>
    <rPh sb="3" eb="5">
      <t>コウ</t>
    </rPh>
    <phoneticPr fontId="2"/>
  </si>
  <si>
    <t>運輸・通信業</t>
    <rPh sb="0" eb="2">
      <t>ウンユ</t>
    </rPh>
    <rPh sb="3" eb="6">
      <t>ツウシンギョウ</t>
    </rPh>
    <phoneticPr fontId="2"/>
  </si>
  <si>
    <t>鉱業</t>
    <phoneticPr fontId="2"/>
  </si>
  <si>
    <t>年　　次</t>
    <rPh sb="0" eb="4">
      <t>ネンジ</t>
    </rPh>
    <phoneticPr fontId="3"/>
  </si>
  <si>
    <t>-</t>
    <phoneticPr fontId="13"/>
  </si>
  <si>
    <t>公務（他に分類されないもの）</t>
  </si>
  <si>
    <t>サービス業(他に分類されないもの)</t>
    <rPh sb="6" eb="7">
      <t>ホカ</t>
    </rPh>
    <rPh sb="8" eb="10">
      <t>ブンルイ</t>
    </rPh>
    <phoneticPr fontId="13"/>
  </si>
  <si>
    <t>複合サービス事業</t>
    <phoneticPr fontId="13"/>
  </si>
  <si>
    <t>医療、福祉</t>
    <phoneticPr fontId="13"/>
  </si>
  <si>
    <t>教育、学習支援業</t>
    <phoneticPr fontId="13"/>
  </si>
  <si>
    <t>生活関連サービス業、娯楽業</t>
    <phoneticPr fontId="13"/>
  </si>
  <si>
    <t>年</t>
  </si>
  <si>
    <t>宿泊業、飲食サービス業</t>
    <phoneticPr fontId="13"/>
  </si>
  <si>
    <t>-</t>
    <phoneticPr fontId="13"/>
  </si>
  <si>
    <t>学術研究、専門・技術サービス業</t>
    <phoneticPr fontId="13"/>
  </si>
  <si>
    <t>不動産業、物品賃貸業</t>
    <rPh sb="5" eb="7">
      <t>ブッピン</t>
    </rPh>
    <phoneticPr fontId="13"/>
  </si>
  <si>
    <t>金融・保険業</t>
  </si>
  <si>
    <t>卸売・小売業</t>
    <phoneticPr fontId="13"/>
  </si>
  <si>
    <t>運輸・郵便業</t>
    <rPh sb="3" eb="5">
      <t>ユウビン</t>
    </rPh>
    <phoneticPr fontId="13"/>
  </si>
  <si>
    <t>成</t>
    <rPh sb="0" eb="1">
      <t>ナ</t>
    </rPh>
    <phoneticPr fontId="13"/>
  </si>
  <si>
    <t>-</t>
    <phoneticPr fontId="13"/>
  </si>
  <si>
    <t>情報通信業</t>
    <rPh sb="0" eb="2">
      <t>ジョウホウ</t>
    </rPh>
    <phoneticPr fontId="13"/>
  </si>
  <si>
    <t>電気・ガス・水道・熱供給・水道業</t>
  </si>
  <si>
    <t>製造業</t>
  </si>
  <si>
    <t>平</t>
    <rPh sb="0" eb="1">
      <t>ヘイ</t>
    </rPh>
    <phoneticPr fontId="13"/>
  </si>
  <si>
    <t>建設業</t>
  </si>
  <si>
    <t>鉱業、採石業、砂利採取業</t>
    <phoneticPr fontId="13"/>
  </si>
  <si>
    <t>非農林漁業（公務を除く）</t>
    <rPh sb="3" eb="5">
      <t>ギョギョウ</t>
    </rPh>
    <phoneticPr fontId="13"/>
  </si>
  <si>
    <t>非農林漁業</t>
    <rPh sb="3" eb="5">
      <t>ギョギョウ</t>
    </rPh>
    <phoneticPr fontId="13"/>
  </si>
  <si>
    <t>農林漁業</t>
    <rPh sb="2" eb="4">
      <t>ギョギョウ</t>
    </rPh>
    <phoneticPr fontId="13"/>
  </si>
  <si>
    <t>総数</t>
  </si>
  <si>
    <t>複合サービス事業</t>
    <phoneticPr fontId="13"/>
  </si>
  <si>
    <t>医療、福祉</t>
    <phoneticPr fontId="13"/>
  </si>
  <si>
    <t>教育、学習支援業</t>
    <phoneticPr fontId="13"/>
  </si>
  <si>
    <t>生活関連サービス業、娯楽業</t>
    <phoneticPr fontId="13"/>
  </si>
  <si>
    <t>宿泊業、飲食サービス業</t>
    <phoneticPr fontId="13"/>
  </si>
  <si>
    <t>学術研究、専門・技術サービス業</t>
    <phoneticPr fontId="13"/>
  </si>
  <si>
    <t>卸売・小売業</t>
    <phoneticPr fontId="13"/>
  </si>
  <si>
    <t>サービス業</t>
  </si>
  <si>
    <t>不動産業</t>
  </si>
  <si>
    <t>年　間
販売額</t>
    <rPh sb="0" eb="3">
      <t>ネンカン</t>
    </rPh>
    <rPh sb="4" eb="7">
      <t>ハンバイガク</t>
    </rPh>
    <phoneticPr fontId="2"/>
  </si>
  <si>
    <t>卸売・小売業,飲食店</t>
    <phoneticPr fontId="13"/>
  </si>
  <si>
    <t>運輸・通信業</t>
  </si>
  <si>
    <t>成</t>
    <rPh sb="0" eb="1">
      <t>セイ</t>
    </rPh>
    <phoneticPr fontId="13"/>
  </si>
  <si>
    <t>鉱業</t>
  </si>
  <si>
    <t>従業
者数</t>
    <rPh sb="3" eb="4">
      <t>シャ</t>
    </rPh>
    <phoneticPr fontId="13"/>
  </si>
  <si>
    <t>事業
所数</t>
    <phoneticPr fontId="13"/>
  </si>
  <si>
    <t>うち
常雇</t>
    <phoneticPr fontId="13"/>
  </si>
  <si>
    <t>雇用者</t>
  </si>
  <si>
    <t>家族
従業者</t>
    <phoneticPr fontId="13"/>
  </si>
  <si>
    <t>個人
業主</t>
    <phoneticPr fontId="13"/>
  </si>
  <si>
    <t>30人以上</t>
  </si>
  <si>
    <t>20～29人</t>
  </si>
  <si>
    <t>10～19人</t>
  </si>
  <si>
    <t>5～9人</t>
  </si>
  <si>
    <t>1～4人</t>
  </si>
  <si>
    <t>総　　数</t>
    <phoneticPr fontId="13"/>
  </si>
  <si>
    <t>従　業　者　数</t>
    <phoneticPr fontId="13"/>
  </si>
  <si>
    <t>国・地方公共団体</t>
    <phoneticPr fontId="13"/>
  </si>
  <si>
    <t>民　　　　　　　　　　　営</t>
    <phoneticPr fontId="13"/>
  </si>
  <si>
    <t>総　　　　　　数</t>
    <phoneticPr fontId="13"/>
  </si>
  <si>
    <t>産　　　業　（大　分　類）</t>
    <phoneticPr fontId="13"/>
  </si>
  <si>
    <t>※産業分類変更有り</t>
    <rPh sb="1" eb="3">
      <t>サンギョウ</t>
    </rPh>
    <rPh sb="3" eb="5">
      <t>ブンルイ</t>
    </rPh>
    <rPh sb="5" eb="7">
      <t>ヘンコウ</t>
    </rPh>
    <rPh sb="7" eb="8">
      <t>ア</t>
    </rPh>
    <phoneticPr fontId="2"/>
  </si>
  <si>
    <t>-</t>
    <phoneticPr fontId="2"/>
  </si>
  <si>
    <t>（砂糖製造業）</t>
    <rPh sb="1" eb="3">
      <t>サトウ</t>
    </rPh>
    <rPh sb="3" eb="6">
      <t>セイゾウギョウ</t>
    </rPh>
    <phoneticPr fontId="2"/>
  </si>
  <si>
    <t>（パイナップル缶詰製造業）</t>
    <rPh sb="7" eb="9">
      <t>カンヅメ</t>
    </rPh>
    <rPh sb="9" eb="12">
      <t>セイゾウギョウ</t>
    </rPh>
    <phoneticPr fontId="2"/>
  </si>
  <si>
    <t>その他の製造業</t>
    <rPh sb="0" eb="3">
      <t>ソノタ</t>
    </rPh>
    <rPh sb="4" eb="7">
      <t>セイゾウギョウ</t>
    </rPh>
    <phoneticPr fontId="2"/>
  </si>
  <si>
    <t>輸送用機械器具製造業</t>
    <rPh sb="0" eb="3">
      <t>ユソウヨウ</t>
    </rPh>
    <rPh sb="3" eb="5">
      <t>キカイ</t>
    </rPh>
    <rPh sb="5" eb="7">
      <t>キグ</t>
    </rPh>
    <rPh sb="7" eb="10">
      <t>セイゾウギョウ</t>
    </rPh>
    <phoneticPr fontId="2"/>
  </si>
  <si>
    <t>電子部品・デバイス・電子回路製造業</t>
    <rPh sb="0" eb="2">
      <t>デンシ</t>
    </rPh>
    <rPh sb="2" eb="4">
      <t>ブヒン</t>
    </rPh>
    <rPh sb="10" eb="12">
      <t>デンシ</t>
    </rPh>
    <rPh sb="12" eb="14">
      <t>カイロ</t>
    </rPh>
    <rPh sb="14" eb="17">
      <t>セイゾウギョウ</t>
    </rPh>
    <phoneticPr fontId="2"/>
  </si>
  <si>
    <t>情報通信機械器具製造業</t>
    <rPh sb="0" eb="2">
      <t>ジョウホウ</t>
    </rPh>
    <rPh sb="2" eb="4">
      <t>ツウシン</t>
    </rPh>
    <rPh sb="4" eb="6">
      <t>キカイ</t>
    </rPh>
    <rPh sb="6" eb="8">
      <t>キグ</t>
    </rPh>
    <rPh sb="8" eb="11">
      <t>セイゾウギョウ</t>
    </rPh>
    <phoneticPr fontId="2"/>
  </si>
  <si>
    <t>x</t>
    <phoneticPr fontId="2"/>
  </si>
  <si>
    <t>電気機械器具製造業</t>
    <rPh sb="0" eb="2">
      <t>デンキ</t>
    </rPh>
    <rPh sb="2" eb="4">
      <t>キカイ</t>
    </rPh>
    <rPh sb="4" eb="6">
      <t>キグ</t>
    </rPh>
    <rPh sb="6" eb="9">
      <t>セイゾウギョウ</t>
    </rPh>
    <phoneticPr fontId="2"/>
  </si>
  <si>
    <t>業務用機械器具製造業</t>
    <rPh sb="0" eb="3">
      <t>ギョウムヨウ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</si>
  <si>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10">
      <t>セイゾウギョウ</t>
    </rPh>
    <phoneticPr fontId="2"/>
  </si>
  <si>
    <t>はん用機械器具製造業</t>
    <rPh sb="2" eb="3">
      <t>ヨウ</t>
    </rPh>
    <rPh sb="3" eb="5">
      <t>キカイ</t>
    </rPh>
    <rPh sb="5" eb="7">
      <t>キグ</t>
    </rPh>
    <rPh sb="7" eb="10">
      <t>セイゾウギョウ</t>
    </rPh>
    <phoneticPr fontId="2"/>
  </si>
  <si>
    <t>金属製品製造業</t>
    <rPh sb="0" eb="2">
      <t>キンゾク</t>
    </rPh>
    <rPh sb="2" eb="4">
      <t>セイヒン</t>
    </rPh>
    <rPh sb="4" eb="7">
      <t>セイゾウギョウ</t>
    </rPh>
    <phoneticPr fontId="2"/>
  </si>
  <si>
    <t>非鉄金属製造業</t>
    <rPh sb="0" eb="2">
      <t>ヒテツ</t>
    </rPh>
    <rPh sb="2" eb="4">
      <t>キンゾク</t>
    </rPh>
    <rPh sb="4" eb="7">
      <t>セイゾウギョウ</t>
    </rPh>
    <phoneticPr fontId="2"/>
  </si>
  <si>
    <t>鉄鋼業</t>
    <rPh sb="0" eb="3">
      <t>テッコウギョウ</t>
    </rPh>
    <phoneticPr fontId="2"/>
  </si>
  <si>
    <t>窯業、土石製品製造業</t>
    <rPh sb="0" eb="1">
      <t>カマ</t>
    </rPh>
    <rPh sb="1" eb="2">
      <t>ギョウ</t>
    </rPh>
    <rPh sb="3" eb="5">
      <t>ドセキ</t>
    </rPh>
    <rPh sb="5" eb="7">
      <t>セイヒン</t>
    </rPh>
    <rPh sb="7" eb="10">
      <t>セイゾウギョウ</t>
    </rPh>
    <phoneticPr fontId="2"/>
  </si>
  <si>
    <t>なめし革、同製品、毛皮製造業</t>
    <rPh sb="3" eb="4">
      <t>カワ</t>
    </rPh>
    <rPh sb="5" eb="6">
      <t>ドウ</t>
    </rPh>
    <rPh sb="6" eb="8">
      <t>セイヒン</t>
    </rPh>
    <rPh sb="9" eb="11">
      <t>ケガワ</t>
    </rPh>
    <rPh sb="11" eb="14">
      <t>セイゾウギョウ</t>
    </rPh>
    <phoneticPr fontId="2"/>
  </si>
  <si>
    <t>ゴム製品製造業</t>
    <rPh sb="2" eb="4">
      <t>セイヒン</t>
    </rPh>
    <rPh sb="4" eb="7">
      <t>セイゾウギョウ</t>
    </rPh>
    <phoneticPr fontId="2"/>
  </si>
  <si>
    <t>プラスチック製品製造業</t>
    <rPh sb="6" eb="8">
      <t>セイヒン</t>
    </rPh>
    <rPh sb="8" eb="11">
      <t>セイゾウギョウ</t>
    </rPh>
    <phoneticPr fontId="2"/>
  </si>
  <si>
    <t>石油製品、石灰製品製造業</t>
    <rPh sb="0" eb="2">
      <t>セキユ</t>
    </rPh>
    <rPh sb="2" eb="4">
      <t>セイヒン</t>
    </rPh>
    <rPh sb="5" eb="7">
      <t>セッカイ</t>
    </rPh>
    <rPh sb="7" eb="9">
      <t>セイヒン</t>
    </rPh>
    <rPh sb="9" eb="12">
      <t>セイゾウギョウ</t>
    </rPh>
    <phoneticPr fontId="2"/>
  </si>
  <si>
    <t>化学工業</t>
    <rPh sb="0" eb="2">
      <t>カガク</t>
    </rPh>
    <rPh sb="2" eb="4">
      <t>コウギョウ</t>
    </rPh>
    <phoneticPr fontId="2"/>
  </si>
  <si>
    <t>印刷・同関連産業</t>
    <rPh sb="0" eb="2">
      <t>インサツ</t>
    </rPh>
    <rPh sb="3" eb="4">
      <t>ドウ</t>
    </rPh>
    <rPh sb="4" eb="6">
      <t>カンレン</t>
    </rPh>
    <rPh sb="6" eb="8">
      <t>サンギョウ</t>
    </rPh>
    <phoneticPr fontId="2"/>
  </si>
  <si>
    <t>パルプ、紙、紙加工製品製造業</t>
    <rPh sb="4" eb="5">
      <t>カミ</t>
    </rPh>
    <rPh sb="6" eb="7">
      <t>カミ</t>
    </rPh>
    <rPh sb="7" eb="9">
      <t>カコウ</t>
    </rPh>
    <rPh sb="9" eb="11">
      <t>セイヒン</t>
    </rPh>
    <rPh sb="11" eb="14">
      <t>セイゾウギョウ</t>
    </rPh>
    <phoneticPr fontId="2"/>
  </si>
  <si>
    <t>家具、装備品製造業</t>
    <rPh sb="0" eb="2">
      <t>カグ</t>
    </rPh>
    <rPh sb="3" eb="6">
      <t>ソウビヒン</t>
    </rPh>
    <rPh sb="6" eb="9">
      <t>セイゾウギョウ</t>
    </rPh>
    <phoneticPr fontId="2"/>
  </si>
  <si>
    <t>木材、木製品製造業（家具を除く）</t>
    <rPh sb="0" eb="2">
      <t>モクザイ</t>
    </rPh>
    <rPh sb="3" eb="6">
      <t>モクセイヒン</t>
    </rPh>
    <rPh sb="6" eb="9">
      <t>セイゾウギョウ</t>
    </rPh>
    <rPh sb="10" eb="12">
      <t>カグ</t>
    </rPh>
    <rPh sb="13" eb="14">
      <t>ノゾ</t>
    </rPh>
    <phoneticPr fontId="2"/>
  </si>
  <si>
    <t>繊維工業</t>
    <rPh sb="0" eb="2">
      <t>センイ</t>
    </rPh>
    <rPh sb="2" eb="4">
      <t>コウギョウ</t>
    </rPh>
    <phoneticPr fontId="2"/>
  </si>
  <si>
    <t>飲料、飼料、たばこ製造業</t>
    <rPh sb="0" eb="2">
      <t>インリョウ</t>
    </rPh>
    <rPh sb="3" eb="5">
      <t>シリョウ</t>
    </rPh>
    <rPh sb="9" eb="12">
      <t>セイゾウギョウ</t>
    </rPh>
    <phoneticPr fontId="2"/>
  </si>
  <si>
    <t>食料品製造業</t>
    <rPh sb="0" eb="3">
      <t>ショクリョウヒン</t>
    </rPh>
    <rPh sb="3" eb="6">
      <t>セイゾウギョウ</t>
    </rPh>
    <phoneticPr fontId="2"/>
  </si>
  <si>
    <t>総　　　　　　　　　　数</t>
    <rPh sb="0" eb="1">
      <t>ソウガク</t>
    </rPh>
    <rPh sb="11" eb="12">
      <t>スウ</t>
    </rPh>
    <phoneticPr fontId="2"/>
  </si>
  <si>
    <t>粗 付 加
価 値 額</t>
    <rPh sb="0" eb="1">
      <t>アラ</t>
    </rPh>
    <rPh sb="2" eb="5">
      <t>フカ</t>
    </rPh>
    <rPh sb="6" eb="9">
      <t>カチ</t>
    </rPh>
    <rPh sb="10" eb="11">
      <t>ガク</t>
    </rPh>
    <phoneticPr fontId="2"/>
  </si>
  <si>
    <t>製 造 品
出荷額等</t>
    <rPh sb="0" eb="3">
      <t>セイゾウ</t>
    </rPh>
    <rPh sb="4" eb="5">
      <t>ヒン</t>
    </rPh>
    <rPh sb="6" eb="9">
      <t>シュッカガク</t>
    </rPh>
    <rPh sb="9" eb="10">
      <t>トウ</t>
    </rPh>
    <phoneticPr fontId="2"/>
  </si>
  <si>
    <t>原 材 料
使用額等</t>
    <rPh sb="0" eb="5">
      <t>ゲンザイリョウ</t>
    </rPh>
    <rPh sb="6" eb="8">
      <t>シヨウ</t>
    </rPh>
    <rPh sb="8" eb="9">
      <t>ガク</t>
    </rPh>
    <rPh sb="9" eb="10">
      <t>トウ</t>
    </rPh>
    <phoneticPr fontId="2"/>
  </si>
  <si>
    <t>現　  金
給与総額</t>
    <rPh sb="0" eb="5">
      <t>ゲンキン</t>
    </rPh>
    <rPh sb="6" eb="10">
      <t>キュウヨガク</t>
    </rPh>
    <phoneticPr fontId="2"/>
  </si>
  <si>
    <t>産　　　業　（中　分　類）</t>
    <rPh sb="0" eb="5">
      <t>サンギョウ</t>
    </rPh>
    <rPh sb="7" eb="8">
      <t>チュウ</t>
    </rPh>
    <rPh sb="9" eb="12">
      <t>ブンルイ</t>
    </rPh>
    <phoneticPr fontId="2"/>
  </si>
  <si>
    <t>（単位：万円）　</t>
    <rPh sb="1" eb="3">
      <t>タンイ</t>
    </rPh>
    <rPh sb="4" eb="6">
      <t>マンエン</t>
    </rPh>
    <phoneticPr fontId="2"/>
  </si>
  <si>
    <t>（５）　産業（中分類）別事業所数、従業者数、現金給与総額、原材料使用額等、製造品出荷額等</t>
    <rPh sb="4" eb="6">
      <t>サンギョウ</t>
    </rPh>
    <rPh sb="7" eb="8">
      <t>チュウ</t>
    </rPh>
    <rPh sb="8" eb="10">
      <t>ブンルイ</t>
    </rPh>
    <rPh sb="11" eb="12">
      <t>ベツ</t>
    </rPh>
    <rPh sb="12" eb="15">
      <t>ジギョウショ</t>
    </rPh>
    <rPh sb="15" eb="16">
      <t>スウ</t>
    </rPh>
    <rPh sb="17" eb="20">
      <t>ジュウギョウシャ</t>
    </rPh>
    <rPh sb="20" eb="21">
      <t>スウ</t>
    </rPh>
    <rPh sb="22" eb="24">
      <t>ゲンキン</t>
    </rPh>
    <rPh sb="24" eb="26">
      <t>キュウヨガク</t>
    </rPh>
    <rPh sb="26" eb="28">
      <t>ソウガク</t>
    </rPh>
    <rPh sb="29" eb="32">
      <t>ゲンザイリョウ</t>
    </rPh>
    <rPh sb="32" eb="34">
      <t>シヨウ</t>
    </rPh>
    <rPh sb="34" eb="35">
      <t>ガク</t>
    </rPh>
    <rPh sb="35" eb="36">
      <t>トウ</t>
    </rPh>
    <rPh sb="37" eb="39">
      <t>セイゾウ</t>
    </rPh>
    <rPh sb="39" eb="40">
      <t>ヒン</t>
    </rPh>
    <rPh sb="40" eb="43">
      <t>シュッカガク</t>
    </rPh>
    <rPh sb="43" eb="44">
      <t>トウ</t>
    </rPh>
    <phoneticPr fontId="2"/>
  </si>
  <si>
    <t>平成２３年は平成２４年経済センサス活動調査に統合のため掲載していません。</t>
    <rPh sb="0" eb="2">
      <t>ヘイセイ</t>
    </rPh>
    <rPh sb="4" eb="5">
      <t>ネン</t>
    </rPh>
    <rPh sb="6" eb="8">
      <t>ヘイセイ</t>
    </rPh>
    <rPh sb="10" eb="11">
      <t>ネン</t>
    </rPh>
    <rPh sb="11" eb="13">
      <t>ケイザイ</t>
    </rPh>
    <rPh sb="17" eb="19">
      <t>カツドウ</t>
    </rPh>
    <rPh sb="19" eb="21">
      <t>チョウサ</t>
    </rPh>
    <rPh sb="22" eb="24">
      <t>トウゴウ</t>
    </rPh>
    <rPh sb="27" eb="29">
      <t>ケイサイ</t>
    </rPh>
    <phoneticPr fontId="2"/>
  </si>
  <si>
    <t>－　</t>
  </si>
  <si>
    <t>19年</t>
    <rPh sb="2" eb="3">
      <t>ネン</t>
    </rPh>
    <phoneticPr fontId="2"/>
  </si>
  <si>
    <t>海　水</t>
    <rPh sb="0" eb="3">
      <t>カイスイ</t>
    </rPh>
    <phoneticPr fontId="2"/>
  </si>
  <si>
    <t>淡　水</t>
    <rPh sb="0" eb="3">
      <t>タンスイ</t>
    </rPh>
    <phoneticPr fontId="2"/>
  </si>
  <si>
    <r>
      <t>用水量（ｍ</t>
    </r>
    <r>
      <rPr>
        <vertAlign val="superscript"/>
        <sz val="10"/>
        <rFont val="ＭＳ Ｐ明朝"/>
        <family val="1"/>
        <charset val="128"/>
      </rPr>
      <t>３</t>
    </r>
    <r>
      <rPr>
        <sz val="11"/>
        <rFont val="ＭＳ Ｐ明朝"/>
        <family val="1"/>
        <charset val="128"/>
      </rPr>
      <t>／日）</t>
    </r>
    <rPh sb="0" eb="3">
      <t>ヨウスイリョウ</t>
    </rPh>
    <rPh sb="7" eb="8">
      <t>ヒ</t>
    </rPh>
    <phoneticPr fontId="2"/>
  </si>
  <si>
    <t>用地取
得面積
（㎡）</t>
    <rPh sb="0" eb="2">
      <t>ヨウチ</t>
    </rPh>
    <rPh sb="5" eb="7">
      <t>メンセキ</t>
    </rPh>
    <phoneticPr fontId="2"/>
  </si>
  <si>
    <t>延建築
面　積　
（㎡）</t>
    <rPh sb="0" eb="1">
      <t>ノ</t>
    </rPh>
    <rPh sb="1" eb="3">
      <t>ケンチク</t>
    </rPh>
    <rPh sb="4" eb="7">
      <t>メンセキ</t>
    </rPh>
    <phoneticPr fontId="2"/>
  </si>
  <si>
    <t>建築面積
（㎡）</t>
    <rPh sb="0" eb="2">
      <t>ケンチク</t>
    </rPh>
    <rPh sb="2" eb="4">
      <t>メンセキ</t>
    </rPh>
    <phoneticPr fontId="2"/>
  </si>
  <si>
    <t>敷地面積
（㎡）</t>
    <rPh sb="0" eb="2">
      <t>シキチ</t>
    </rPh>
    <rPh sb="2" eb="4">
      <t>メンセキ</t>
    </rPh>
    <phoneticPr fontId="2"/>
  </si>
  <si>
    <t>取得額
（万円）</t>
    <rPh sb="0" eb="2">
      <t>シュトク</t>
    </rPh>
    <rPh sb="2" eb="3">
      <t>ガク</t>
    </rPh>
    <rPh sb="5" eb="7">
      <t>マンエン</t>
    </rPh>
    <phoneticPr fontId="2"/>
  </si>
  <si>
    <t>年　初
現在高
（万円）</t>
    <rPh sb="0" eb="3">
      <t>ネンショ</t>
    </rPh>
    <rPh sb="4" eb="7">
      <t>ゲンザイダカ</t>
    </rPh>
    <rPh sb="9" eb="11">
      <t>マンエン</t>
    </rPh>
    <phoneticPr fontId="2"/>
  </si>
  <si>
    <t>従　業　者　規　模　30　人　以　上　事　業　所</t>
    <rPh sb="0" eb="5">
      <t>ジュウギョウシャ</t>
    </rPh>
    <rPh sb="6" eb="9">
      <t>キボ</t>
    </rPh>
    <rPh sb="13" eb="14">
      <t>ニン</t>
    </rPh>
    <rPh sb="15" eb="18">
      <t>イジョウ</t>
    </rPh>
    <rPh sb="19" eb="24">
      <t>ジムショ</t>
    </rPh>
    <phoneticPr fontId="2"/>
  </si>
  <si>
    <t>（６）　事業所数、従業者数、有形固定資産額、工業用地及び用水量</t>
    <rPh sb="4" eb="7">
      <t>ジギョウショ</t>
    </rPh>
    <rPh sb="7" eb="8">
      <t>スウ</t>
    </rPh>
    <rPh sb="9" eb="12">
      <t>ジュウギョウシャ</t>
    </rPh>
    <rPh sb="12" eb="13">
      <t>スウ</t>
    </rPh>
    <rPh sb="14" eb="16">
      <t>ユウケイ</t>
    </rPh>
    <rPh sb="16" eb="20">
      <t>コテイシサン</t>
    </rPh>
    <rPh sb="20" eb="21">
      <t>ガク</t>
    </rPh>
    <rPh sb="22" eb="24">
      <t>コウギョウ</t>
    </rPh>
    <rPh sb="24" eb="26">
      <t>ヨウチ</t>
    </rPh>
    <rPh sb="26" eb="27">
      <t>オヨ</t>
    </rPh>
    <rPh sb="28" eb="30">
      <t>ヨウスイ</t>
    </rPh>
    <rPh sb="30" eb="31">
      <t>リョウ</t>
    </rPh>
    <phoneticPr fontId="2"/>
  </si>
  <si>
    <t>資料：商業統計調査</t>
    <rPh sb="0" eb="2">
      <t>シリョウ</t>
    </rPh>
    <rPh sb="3" eb="5">
      <t>ショウギョウ</t>
    </rPh>
    <rPh sb="5" eb="7">
      <t>トウケイ</t>
    </rPh>
    <phoneticPr fontId="2"/>
  </si>
  <si>
    <t>※平成２６年事業所数の法人・個人の内訳は公表されていません。</t>
    <rPh sb="1" eb="3">
      <t>ヘイセイ</t>
    </rPh>
    <phoneticPr fontId="2"/>
  </si>
  <si>
    <t>-</t>
    <phoneticPr fontId="2"/>
  </si>
  <si>
    <t>無店舗小売業</t>
    <rPh sb="0" eb="3">
      <t>ムテンポ</t>
    </rPh>
    <rPh sb="3" eb="6">
      <t>コウリギョウ</t>
    </rPh>
    <phoneticPr fontId="2"/>
  </si>
  <si>
    <t>その他の小売業</t>
    <rPh sb="0" eb="3">
      <t>ソノタ</t>
    </rPh>
    <rPh sb="4" eb="7">
      <t>コウリギョウ</t>
    </rPh>
    <phoneticPr fontId="2"/>
  </si>
  <si>
    <t>機械器具小売業</t>
    <rPh sb="2" eb="4">
      <t>キグ</t>
    </rPh>
    <rPh sb="4" eb="7">
      <t>コウリギョウ</t>
    </rPh>
    <phoneticPr fontId="2"/>
  </si>
  <si>
    <t>織物・衣服・　　　　　　　　　　　　身の回り品小売業</t>
    <rPh sb="0" eb="2">
      <t>オリモノ</t>
    </rPh>
    <rPh sb="3" eb="5">
      <t>イフク</t>
    </rPh>
    <rPh sb="18" eb="19">
      <t>ミ</t>
    </rPh>
    <rPh sb="20" eb="21">
      <t>マワ</t>
    </rPh>
    <rPh sb="22" eb="23">
      <t>ヒン</t>
    </rPh>
    <rPh sb="23" eb="26">
      <t>コウリギョウ</t>
    </rPh>
    <phoneticPr fontId="2"/>
  </si>
  <si>
    <t>x</t>
    <phoneticPr fontId="2"/>
  </si>
  <si>
    <t>各種商品小売業</t>
    <rPh sb="0" eb="2">
      <t>カクシュ</t>
    </rPh>
    <rPh sb="2" eb="4">
      <t>ショウヒン</t>
    </rPh>
    <rPh sb="4" eb="6">
      <t>コウ</t>
    </rPh>
    <rPh sb="6" eb="7">
      <t>オロシウリギョウ</t>
    </rPh>
    <phoneticPr fontId="2"/>
  </si>
  <si>
    <t>小売業計</t>
    <rPh sb="0" eb="2">
      <t>コウ</t>
    </rPh>
    <rPh sb="2" eb="4">
      <t>ギョウケイ</t>
    </rPh>
    <phoneticPr fontId="2"/>
  </si>
  <si>
    <t>その他の卸売業</t>
    <rPh sb="0" eb="3">
      <t>ソノタ</t>
    </rPh>
    <rPh sb="4" eb="5">
      <t>オロシ</t>
    </rPh>
    <rPh sb="5" eb="7">
      <t>コウリギョウ</t>
    </rPh>
    <phoneticPr fontId="2"/>
  </si>
  <si>
    <t>建築材料、鉱物・　　　　　金属材料等卸売業</t>
    <rPh sb="0" eb="2">
      <t>ケンチク</t>
    </rPh>
    <rPh sb="2" eb="4">
      <t>ザイリョウ</t>
    </rPh>
    <rPh sb="5" eb="7">
      <t>コウブツ</t>
    </rPh>
    <rPh sb="13" eb="15">
      <t>キンゾク</t>
    </rPh>
    <rPh sb="15" eb="17">
      <t>ザイリョウ</t>
    </rPh>
    <rPh sb="17" eb="18">
      <t>トウ</t>
    </rPh>
    <rPh sb="18" eb="21">
      <t>オロシウリギョウ</t>
    </rPh>
    <phoneticPr fontId="2"/>
  </si>
  <si>
    <t>飲食料品卸売業</t>
    <rPh sb="0" eb="2">
      <t>インショク</t>
    </rPh>
    <rPh sb="2" eb="4">
      <t>リョウヒン</t>
    </rPh>
    <rPh sb="4" eb="7">
      <t>オロシウリギョウ</t>
    </rPh>
    <phoneticPr fontId="2"/>
  </si>
  <si>
    <t>繊維・衣服等卸売業</t>
    <rPh sb="0" eb="2">
      <t>センイ</t>
    </rPh>
    <rPh sb="3" eb="4">
      <t>イリョウ</t>
    </rPh>
    <rPh sb="4" eb="5">
      <t>フク</t>
    </rPh>
    <rPh sb="5" eb="6">
      <t>トウ</t>
    </rPh>
    <rPh sb="6" eb="9">
      <t>オロシウリギョウ</t>
    </rPh>
    <phoneticPr fontId="2"/>
  </si>
  <si>
    <t>卸売業計</t>
    <rPh sb="0" eb="2">
      <t>オロシウリ</t>
    </rPh>
    <rPh sb="2" eb="3">
      <t>ギョウ</t>
    </rPh>
    <rPh sb="3" eb="4">
      <t>ケイ</t>
    </rPh>
    <phoneticPr fontId="2"/>
  </si>
  <si>
    <t>平成26年</t>
    <rPh sb="0" eb="2">
      <t>ヘイセイ</t>
    </rPh>
    <phoneticPr fontId="2"/>
  </si>
  <si>
    <t>常時雇用
従業者</t>
    <rPh sb="0" eb="2">
      <t>ジョウジ</t>
    </rPh>
    <rPh sb="2" eb="4">
      <t>コヨウ</t>
    </rPh>
    <rPh sb="5" eb="8">
      <t>ジュウギョウシャ</t>
    </rPh>
    <phoneticPr fontId="2"/>
  </si>
  <si>
    <t>個人業主
家族従業者</t>
    <rPh sb="0" eb="2">
      <t>コジン</t>
    </rPh>
    <rPh sb="2" eb="3">
      <t>ギョウシュ</t>
    </rPh>
    <rPh sb="3" eb="4">
      <t>シュ</t>
    </rPh>
    <rPh sb="5" eb="7">
      <t>カゾク</t>
    </rPh>
    <rPh sb="7" eb="10">
      <t>ジュウギョウシャ</t>
    </rPh>
    <phoneticPr fontId="2"/>
  </si>
  <si>
    <t>計</t>
    <rPh sb="0" eb="1">
      <t>ケイ</t>
    </rPh>
    <phoneticPr fontId="2"/>
  </si>
  <si>
    <t>収容台数</t>
    <rPh sb="0" eb="2">
      <t>シュウヨウ</t>
    </rPh>
    <rPh sb="2" eb="4">
      <t>ダイスウ</t>
    </rPh>
    <phoneticPr fontId="2"/>
  </si>
  <si>
    <t>専用駐車場
を有する商店数</t>
    <rPh sb="0" eb="2">
      <t>センヨウ</t>
    </rPh>
    <rPh sb="2" eb="5">
      <t>チュウシャジョウ</t>
    </rPh>
    <rPh sb="7" eb="8">
      <t>ユウ</t>
    </rPh>
    <rPh sb="10" eb="13">
      <t>ショウテンスウ</t>
    </rPh>
    <phoneticPr fontId="2"/>
  </si>
  <si>
    <t>1㎡当たり</t>
    <rPh sb="2" eb="3">
      <t>ア</t>
    </rPh>
    <phoneticPr fontId="2"/>
  </si>
  <si>
    <t>1人当たり</t>
    <rPh sb="1" eb="2">
      <t>ヒト</t>
    </rPh>
    <rPh sb="2" eb="3">
      <t>ア</t>
    </rPh>
    <phoneticPr fontId="2"/>
  </si>
  <si>
    <t>1店当たり</t>
    <rPh sb="1" eb="2">
      <t>テン</t>
    </rPh>
    <rPh sb="2" eb="3">
      <t>ア</t>
    </rPh>
    <phoneticPr fontId="2"/>
  </si>
  <si>
    <t>個　　　　　人</t>
    <rPh sb="0" eb="7">
      <t>コジン</t>
    </rPh>
    <phoneticPr fontId="2"/>
  </si>
  <si>
    <t>法人</t>
    <rPh sb="0" eb="2">
      <t>ホウジン</t>
    </rPh>
    <phoneticPr fontId="2"/>
  </si>
  <si>
    <t>個人</t>
    <rPh sb="0" eb="2">
      <t>コジン</t>
    </rPh>
    <phoneticPr fontId="2"/>
  </si>
  <si>
    <t>年間商品
仕 入 額</t>
    <rPh sb="0" eb="1">
      <t>ネンカンショウ</t>
    </rPh>
    <rPh sb="1" eb="2">
      <t>カン</t>
    </rPh>
    <rPh sb="2" eb="4">
      <t>ショウヒン</t>
    </rPh>
    <rPh sb="5" eb="10">
      <t>シイレガク</t>
    </rPh>
    <phoneticPr fontId="2"/>
  </si>
  <si>
    <t>駐車場を有する商店</t>
    <rPh sb="0" eb="3">
      <t>チュウシャジョウ</t>
    </rPh>
    <rPh sb="4" eb="5">
      <t>ユウ</t>
    </rPh>
    <rPh sb="7" eb="9">
      <t>ショウテン</t>
    </rPh>
    <phoneticPr fontId="2"/>
  </si>
  <si>
    <t>年間販売額</t>
    <rPh sb="0" eb="2">
      <t>ネンカン</t>
    </rPh>
    <rPh sb="2" eb="5">
      <t>ハンバイガク</t>
    </rPh>
    <phoneticPr fontId="2"/>
  </si>
  <si>
    <r>
      <t xml:space="preserve">売場面積
</t>
    </r>
    <r>
      <rPr>
        <sz val="8"/>
        <rFont val="ＭＳ Ｐ明朝"/>
        <family val="1"/>
        <charset val="128"/>
      </rPr>
      <t xml:space="preserve">(小売業のみ)
</t>
    </r>
    <r>
      <rPr>
        <sz val="11"/>
        <rFont val="ＭＳ Ｐ明朝"/>
        <family val="1"/>
        <charset val="128"/>
      </rPr>
      <t>（㎡）</t>
    </r>
    <rPh sb="0" eb="2">
      <t>ウリバ</t>
    </rPh>
    <rPh sb="2" eb="4">
      <t>メンセキ</t>
    </rPh>
    <phoneticPr fontId="2"/>
  </si>
  <si>
    <t>商　品
手持額</t>
    <rPh sb="0" eb="3">
      <t>ショウヒン</t>
    </rPh>
    <rPh sb="4" eb="6">
      <t>テモ</t>
    </rPh>
    <rPh sb="6" eb="7">
      <t>ガク</t>
    </rPh>
    <phoneticPr fontId="2"/>
  </si>
  <si>
    <t>その他の
収 入 額</t>
    <rPh sb="0" eb="3">
      <t>ソノタ</t>
    </rPh>
    <rPh sb="5" eb="8">
      <t>シュウニュウゲン</t>
    </rPh>
    <rPh sb="9" eb="10">
      <t>ガク</t>
    </rPh>
    <phoneticPr fontId="2"/>
  </si>
  <si>
    <t>産　　業（中分類）</t>
    <rPh sb="0" eb="4">
      <t>サンギョウ</t>
    </rPh>
    <rPh sb="5" eb="6">
      <t>チュウ</t>
    </rPh>
    <rPh sb="6" eb="8">
      <t>ブンルイ</t>
    </rPh>
    <phoneticPr fontId="2"/>
  </si>
  <si>
    <t>※平成２４年は経済センサスに統合。</t>
    <rPh sb="1" eb="3">
      <t>ヘイセイ</t>
    </rPh>
    <rPh sb="5" eb="6">
      <t>ネン</t>
    </rPh>
    <rPh sb="7" eb="9">
      <t>ケイザイ</t>
    </rPh>
    <rPh sb="14" eb="16">
      <t>トウゴウ</t>
    </rPh>
    <phoneticPr fontId="2"/>
  </si>
  <si>
    <t>※平成９年以降は５年ごとに本調査を実施。</t>
    <phoneticPr fontId="2"/>
  </si>
  <si>
    <t>※営業経費については平成６年以降調査なし。 　</t>
    <rPh sb="1" eb="3">
      <t>エイギョウ</t>
    </rPh>
    <rPh sb="3" eb="5">
      <t>ケイヒ</t>
    </rPh>
    <rPh sb="10" eb="12">
      <t>ヘイセイ</t>
    </rPh>
    <rPh sb="13" eb="16">
      <t>ネンイコウ</t>
    </rPh>
    <rPh sb="16" eb="18">
      <t>チョウサ</t>
    </rPh>
    <phoneticPr fontId="2"/>
  </si>
  <si>
    <t xml:space="preserve">－  </t>
  </si>
  <si>
    <t>14年</t>
    <rPh sb="2" eb="3">
      <t>ネン</t>
    </rPh>
    <phoneticPr fontId="2"/>
  </si>
  <si>
    <t xml:space="preserve"> 9年</t>
    <rPh sb="2" eb="3">
      <t>ネン</t>
    </rPh>
    <phoneticPr fontId="2"/>
  </si>
  <si>
    <t xml:space="preserve"> 6年</t>
    <rPh sb="2" eb="3">
      <t>ネン</t>
    </rPh>
    <phoneticPr fontId="2"/>
  </si>
  <si>
    <t>平成 3年</t>
    <rPh sb="0" eb="2">
      <t>ヘイセイ</t>
    </rPh>
    <rPh sb="4" eb="5">
      <t>ネン</t>
    </rPh>
    <phoneticPr fontId="2"/>
  </si>
  <si>
    <t>昭和 63年</t>
    <rPh sb="0" eb="2">
      <t>ショウワ</t>
    </rPh>
    <rPh sb="5" eb="6">
      <t>ネン</t>
    </rPh>
    <phoneticPr fontId="2"/>
  </si>
  <si>
    <t>その他の
営 業 費</t>
    <rPh sb="0" eb="3">
      <t>ソノタ</t>
    </rPh>
    <rPh sb="5" eb="10">
      <t>エイギョウヒ</t>
    </rPh>
    <phoneticPr fontId="2"/>
  </si>
  <si>
    <t>給与額</t>
    <rPh sb="0" eb="3">
      <t>キュウヨガク</t>
    </rPh>
    <phoneticPr fontId="2"/>
  </si>
  <si>
    <t>１㎡当たり</t>
    <phoneticPr fontId="2"/>
  </si>
  <si>
    <t>１人当たり</t>
    <rPh sb="1" eb="2">
      <t>ニン</t>
    </rPh>
    <phoneticPr fontId="2"/>
  </si>
  <si>
    <t>１店当たり</t>
    <rPh sb="1" eb="2">
      <t>テン</t>
    </rPh>
    <rPh sb="2" eb="3">
      <t>ア</t>
    </rPh>
    <phoneticPr fontId="2"/>
  </si>
  <si>
    <t>法　人</t>
    <rPh sb="0" eb="3">
      <t>ホウジン</t>
    </rPh>
    <phoneticPr fontId="2"/>
  </si>
  <si>
    <t>個　人</t>
    <rPh sb="0" eb="3">
      <t>コジン</t>
    </rPh>
    <phoneticPr fontId="2"/>
  </si>
  <si>
    <t>営　業　経　費</t>
    <rPh sb="0" eb="3">
      <t>エイギョウ</t>
    </rPh>
    <rPh sb="4" eb="7">
      <t>ケイヒ</t>
    </rPh>
    <phoneticPr fontId="2"/>
  </si>
  <si>
    <r>
      <t xml:space="preserve">売場面積
</t>
    </r>
    <r>
      <rPr>
        <sz val="7"/>
        <rFont val="ＭＳ Ｐ明朝"/>
        <family val="1"/>
        <charset val="128"/>
      </rPr>
      <t xml:space="preserve">（小売業のみ）
</t>
    </r>
    <r>
      <rPr>
        <sz val="11"/>
        <rFont val="ＭＳ Ｐ明朝"/>
        <family val="1"/>
        <charset val="128"/>
      </rPr>
      <t>（㎡）</t>
    </r>
    <rPh sb="0" eb="2">
      <t>ウリバ</t>
    </rPh>
    <rPh sb="2" eb="4">
      <t>メンセキ</t>
    </rPh>
    <rPh sb="6" eb="9">
      <t>コウリギョウ</t>
    </rPh>
    <phoneticPr fontId="2"/>
  </si>
  <si>
    <t>商　 品
手持額</t>
    <rPh sb="0" eb="4">
      <t>ショウヒン</t>
    </rPh>
    <rPh sb="5" eb="7">
      <t>テモ</t>
    </rPh>
    <rPh sb="7" eb="8">
      <t>ガク</t>
    </rPh>
    <phoneticPr fontId="2"/>
  </si>
  <si>
    <t>修理料・サービス料・仲立手 数 料</t>
    <rPh sb="0" eb="2">
      <t>シュウリ</t>
    </rPh>
    <rPh sb="2" eb="3">
      <t>リョウ</t>
    </rPh>
    <rPh sb="8" eb="9">
      <t>リョウ</t>
    </rPh>
    <rPh sb="10" eb="11">
      <t>チュウ</t>
    </rPh>
    <rPh sb="11" eb="12">
      <t>リツ</t>
    </rPh>
    <rPh sb="12" eb="17">
      <t>テスウリョウ</t>
    </rPh>
    <phoneticPr fontId="2"/>
  </si>
  <si>
    <t>年　　　別</t>
    <rPh sb="0" eb="5">
      <t>ネンベツ</t>
    </rPh>
    <phoneticPr fontId="2"/>
  </si>
  <si>
    <t>単位：万円　</t>
    <rPh sb="0" eb="2">
      <t>タンイ</t>
    </rPh>
    <rPh sb="3" eb="5">
      <t>マンエン</t>
    </rPh>
    <phoneticPr fontId="2"/>
  </si>
  <si>
    <t>商品手持額、売場面積、収容台数、年間商品仕入額</t>
  </si>
  <si>
    <t>（７）　産業（中分類）別商店数、従業者数（法人・個人別）、年間販売額、その他の収入額、</t>
    <rPh sb="4" eb="6">
      <t>サンギョウ</t>
    </rPh>
    <rPh sb="7" eb="8">
      <t>チュウ</t>
    </rPh>
    <rPh sb="8" eb="10">
      <t>ブンルイ</t>
    </rPh>
    <rPh sb="11" eb="12">
      <t>ベツ</t>
    </rPh>
    <rPh sb="12" eb="15">
      <t>ショウテンスウ</t>
    </rPh>
    <rPh sb="16" eb="19">
      <t>ジュウギョウシャ</t>
    </rPh>
    <rPh sb="19" eb="20">
      <t>スウ</t>
    </rPh>
    <rPh sb="21" eb="23">
      <t>ホウジン</t>
    </rPh>
    <rPh sb="24" eb="27">
      <t>コジンベツ</t>
    </rPh>
    <rPh sb="29" eb="31">
      <t>ネンカン</t>
    </rPh>
    <rPh sb="31" eb="34">
      <t>ハンバイガク</t>
    </rPh>
    <rPh sb="35" eb="38">
      <t>ソノタ</t>
    </rPh>
    <rPh sb="39" eb="42">
      <t>シュウニュウガク</t>
    </rPh>
    <phoneticPr fontId="2"/>
  </si>
  <si>
    <t>南風原町</t>
    <rPh sb="0" eb="4">
      <t>ハエバルチョウ</t>
    </rPh>
    <phoneticPr fontId="2"/>
  </si>
  <si>
    <t>農・林・漁業</t>
    <rPh sb="4" eb="5">
      <t>ギョ</t>
    </rPh>
    <phoneticPr fontId="2"/>
  </si>
  <si>
    <t>複合サービス業、サービス業</t>
    <rPh sb="0" eb="2">
      <t>フクゴウ</t>
    </rPh>
    <rPh sb="6" eb="7">
      <t>ギョウ</t>
    </rPh>
    <rPh sb="12" eb="13">
      <t>ギョウ</t>
    </rPh>
    <phoneticPr fontId="2"/>
  </si>
  <si>
    <t>30人以上</t>
    <rPh sb="2" eb="3">
      <t>ニン</t>
    </rPh>
    <rPh sb="3" eb="5">
      <t>イジョウ</t>
    </rPh>
    <phoneticPr fontId="2"/>
  </si>
  <si>
    <t>20～29人</t>
    <rPh sb="5" eb="6">
      <t>ニン</t>
    </rPh>
    <phoneticPr fontId="2"/>
  </si>
  <si>
    <t>10～19人</t>
    <rPh sb="5" eb="6">
      <t>ニン</t>
    </rPh>
    <phoneticPr fontId="2"/>
  </si>
  <si>
    <t>5～9人</t>
    <rPh sb="3" eb="4">
      <t>ニン</t>
    </rPh>
    <phoneticPr fontId="2"/>
  </si>
  <si>
    <t>1～4人</t>
    <rPh sb="3" eb="4">
      <t>ニン</t>
    </rPh>
    <phoneticPr fontId="2"/>
  </si>
  <si>
    <t>従業者数</t>
    <rPh sb="0" eb="3">
      <t>ジュウギョウシャ</t>
    </rPh>
    <rPh sb="3" eb="4">
      <t>スウ</t>
    </rPh>
    <phoneticPr fontId="2"/>
  </si>
  <si>
    <t>事業者数</t>
    <rPh sb="0" eb="3">
      <t>ジギョウシャ</t>
    </rPh>
    <rPh sb="3" eb="4">
      <t>スウ</t>
    </rPh>
    <phoneticPr fontId="2"/>
  </si>
  <si>
    <t>従業者数割合</t>
    <rPh sb="0" eb="3">
      <t>ジュウギョウシャ</t>
    </rPh>
    <rPh sb="3" eb="4">
      <t>スウ</t>
    </rPh>
    <rPh sb="4" eb="6">
      <t>ワリアイ</t>
    </rPh>
    <phoneticPr fontId="2"/>
  </si>
  <si>
    <t>事業者数割合</t>
    <rPh sb="0" eb="3">
      <t>ジギョウシャ</t>
    </rPh>
    <rPh sb="3" eb="4">
      <t>スウ</t>
    </rPh>
    <rPh sb="4" eb="6">
      <t>ワリアイ</t>
    </rPh>
    <phoneticPr fontId="2"/>
  </si>
  <si>
    <t>（１）　事業所数と従業者数の推移</t>
    <phoneticPr fontId="2"/>
  </si>
  <si>
    <t>（４）　産業（大分類）、経営組織（2区分）、従業者規模（5区分）別事業所数及び従業者数</t>
    <rPh sb="7" eb="8">
      <t>ダイ</t>
    </rPh>
    <phoneticPr fontId="2"/>
  </si>
  <si>
    <t>資料：経済センサス-基礎調査</t>
    <phoneticPr fontId="13"/>
  </si>
  <si>
    <t>※平成18年は事業所・企業統計調査による。</t>
    <rPh sb="1" eb="3">
      <t>ヘイセイ</t>
    </rPh>
    <rPh sb="5" eb="6">
      <t>ネン</t>
    </rPh>
    <rPh sb="7" eb="10">
      <t>ジギョウショ</t>
    </rPh>
    <rPh sb="11" eb="13">
      <t>キギョウ</t>
    </rPh>
    <rPh sb="13" eb="15">
      <t>トウケイ</t>
    </rPh>
    <rPh sb="15" eb="17">
      <t>チョウサ</t>
    </rPh>
    <phoneticPr fontId="13"/>
  </si>
  <si>
    <t>昭和53年</t>
    <rPh sb="0" eb="2">
      <t>ショウワ</t>
    </rPh>
    <rPh sb="4" eb="5">
      <t>ネン</t>
    </rPh>
    <phoneticPr fontId="2"/>
  </si>
  <si>
    <t>28年</t>
    <rPh sb="2" eb="3">
      <t>ネン</t>
    </rPh>
    <phoneticPr fontId="2"/>
  </si>
  <si>
    <t>平成19年　</t>
    <rPh sb="0" eb="2">
      <t>ヘイセイ</t>
    </rPh>
    <phoneticPr fontId="2"/>
  </si>
  <si>
    <t>20年</t>
    <phoneticPr fontId="2"/>
  </si>
  <si>
    <t>21年</t>
  </si>
  <si>
    <t>22年</t>
  </si>
  <si>
    <t>23年</t>
  </si>
  <si>
    <t>24年</t>
  </si>
  <si>
    <t>25年</t>
  </si>
  <si>
    <t>26年</t>
    <phoneticPr fontId="2"/>
  </si>
  <si>
    <t>27年</t>
    <phoneticPr fontId="2"/>
  </si>
  <si>
    <t>※平成23年、平成27年は経済センサス活動調査による。</t>
    <rPh sb="1" eb="3">
      <t>ヘイセイ</t>
    </rPh>
    <rPh sb="5" eb="6">
      <t>ネン</t>
    </rPh>
    <rPh sb="7" eb="9">
      <t>ヘイセイ</t>
    </rPh>
    <rPh sb="11" eb="12">
      <t>ネン</t>
    </rPh>
    <rPh sb="13" eb="15">
      <t>ケイザイ</t>
    </rPh>
    <rPh sb="19" eb="21">
      <t>カツドウ</t>
    </rPh>
    <rPh sb="21" eb="23">
      <t>チョウサ</t>
    </rPh>
    <phoneticPr fontId="2"/>
  </si>
  <si>
    <t>※平成28年は公務、事業内容不詳除く</t>
    <rPh sb="1" eb="3">
      <t>ヘイセイ</t>
    </rPh>
    <rPh sb="5" eb="6">
      <t>ネン</t>
    </rPh>
    <rPh sb="7" eb="9">
      <t>コウム</t>
    </rPh>
    <rPh sb="10" eb="12">
      <t>ジギョウ</t>
    </rPh>
    <rPh sb="12" eb="14">
      <t>ナイヨウ</t>
    </rPh>
    <rPh sb="14" eb="16">
      <t>フショウ</t>
    </rPh>
    <rPh sb="16" eb="17">
      <t>ノゾ</t>
    </rPh>
    <phoneticPr fontId="2"/>
  </si>
  <si>
    <t>　　昭和53年</t>
    <rPh sb="2" eb="4">
      <t>ショウワ</t>
    </rPh>
    <phoneticPr fontId="2"/>
  </si>
  <si>
    <t>　　56年</t>
    <phoneticPr fontId="2"/>
  </si>
  <si>
    <t>　　61年</t>
    <phoneticPr fontId="2"/>
  </si>
  <si>
    <t>　　 8年</t>
    <phoneticPr fontId="2"/>
  </si>
  <si>
    <t>　　13年</t>
    <phoneticPr fontId="2"/>
  </si>
  <si>
    <t>　　18年</t>
    <rPh sb="4" eb="5">
      <t>ネン</t>
    </rPh>
    <phoneticPr fontId="2"/>
  </si>
  <si>
    <t>21年</t>
    <rPh sb="2" eb="3">
      <t>ネン</t>
    </rPh>
    <phoneticPr fontId="3"/>
  </si>
  <si>
    <t>平成28年
南風原町</t>
    <rPh sb="0" eb="2">
      <t>ヘイセイ</t>
    </rPh>
    <rPh sb="4" eb="5">
      <t>ネン</t>
    </rPh>
    <rPh sb="9" eb="10">
      <t>マチ</t>
    </rPh>
    <phoneticPr fontId="2"/>
  </si>
  <si>
    <t>平成28年
沖 縄 県</t>
    <phoneticPr fontId="2"/>
  </si>
  <si>
    <t>平成28年
那 覇 市</t>
    <phoneticPr fontId="2"/>
  </si>
  <si>
    <t>平成28年
糸 満 市</t>
    <rPh sb="6" eb="7">
      <t>イト</t>
    </rPh>
    <rPh sb="8" eb="9">
      <t>マン</t>
    </rPh>
    <phoneticPr fontId="2"/>
  </si>
  <si>
    <t>平成28年
豊見城市</t>
    <rPh sb="6" eb="9">
      <t>トミグスク</t>
    </rPh>
    <phoneticPr fontId="2"/>
  </si>
  <si>
    <t>平成28年
南 城 市</t>
    <phoneticPr fontId="2"/>
  </si>
  <si>
    <t>平成28年
与那原町</t>
    <rPh sb="6" eb="10">
      <t>ヨナバルチョウ</t>
    </rPh>
    <phoneticPr fontId="2"/>
  </si>
  <si>
    <t>平成28年
八重瀬町</t>
    <phoneticPr fontId="2"/>
  </si>
  <si>
    <t>平成28年
西 原 町</t>
    <rPh sb="10" eb="11">
      <t>チョウ</t>
    </rPh>
    <phoneticPr fontId="2"/>
  </si>
  <si>
    <t>１）公務、不詳を除く</t>
    <rPh sb="5" eb="7">
      <t>フショウ</t>
    </rPh>
    <phoneticPr fontId="2"/>
  </si>
  <si>
    <t>-</t>
    <phoneticPr fontId="2"/>
  </si>
  <si>
    <t>-</t>
    <phoneticPr fontId="2"/>
  </si>
  <si>
    <t>-</t>
    <phoneticPr fontId="2"/>
  </si>
  <si>
    <t>資料：平成29年工業統計調査</t>
    <rPh sb="0" eb="2">
      <t>シリョウ</t>
    </rPh>
    <rPh sb="3" eb="5">
      <t>ヘイセイ</t>
    </rPh>
    <rPh sb="7" eb="8">
      <t>ネン</t>
    </rPh>
    <rPh sb="8" eb="10">
      <t>コウギョウ</t>
    </rPh>
    <rPh sb="10" eb="12">
      <t>トウケイ</t>
    </rPh>
    <rPh sb="12" eb="14">
      <t>チョウサ</t>
    </rPh>
    <phoneticPr fontId="2"/>
  </si>
  <si>
    <t>-</t>
    <phoneticPr fontId="2"/>
  </si>
  <si>
    <t>-</t>
    <phoneticPr fontId="2"/>
  </si>
  <si>
    <t>平成18年</t>
    <rPh sb="0" eb="2">
      <t>ヘイセイ</t>
    </rPh>
    <phoneticPr fontId="2"/>
  </si>
  <si>
    <t>19年</t>
    <phoneticPr fontId="2"/>
  </si>
  <si>
    <t>20年</t>
  </si>
  <si>
    <t>26年</t>
  </si>
  <si>
    <t>27年</t>
  </si>
  <si>
    <t>24年</t>
    <phoneticPr fontId="2"/>
  </si>
  <si>
    <t>28年</t>
  </si>
  <si>
    <t>有形固定資産（従業者規模※30人以上）</t>
    <rPh sb="0" eb="2">
      <t>ユウケイ</t>
    </rPh>
    <rPh sb="2" eb="6">
      <t>コテイシサン</t>
    </rPh>
    <rPh sb="7" eb="10">
      <t>ジュウギョウシャ</t>
    </rPh>
    <rPh sb="10" eb="12">
      <t>キボ</t>
    </rPh>
    <rPh sb="15" eb="16">
      <t>ニン</t>
    </rPh>
    <rPh sb="16" eb="18">
      <t>イジョウ</t>
    </rPh>
    <phoneticPr fontId="2"/>
  </si>
  <si>
    <t>X</t>
    <phoneticPr fontId="2"/>
  </si>
  <si>
    <t>平成19</t>
    <rPh sb="0" eb="2">
      <t>ヘイセイ</t>
    </rPh>
    <phoneticPr fontId="2"/>
  </si>
  <si>
    <t>※平成27年は個人経営調査票で把握した事業所は除く。</t>
    <rPh sb="1" eb="3">
      <t>ヘイセイ</t>
    </rPh>
    <rPh sb="5" eb="6">
      <t>ネン</t>
    </rPh>
    <rPh sb="7" eb="9">
      <t>コジン</t>
    </rPh>
    <rPh sb="9" eb="11">
      <t>ケイエイ</t>
    </rPh>
    <rPh sb="11" eb="14">
      <t>チョウサヒョウ</t>
    </rPh>
    <rPh sb="15" eb="17">
      <t>ハアク</t>
    </rPh>
    <rPh sb="19" eb="22">
      <t>ジギョウショ</t>
    </rPh>
    <rPh sb="23" eb="24">
      <t>ノゾ</t>
    </rPh>
    <phoneticPr fontId="2"/>
  </si>
  <si>
    <t>（３）　南部（隣）市町村産業別事業所数及び従業者数</t>
    <rPh sb="7" eb="8">
      <t>トナリ</t>
    </rPh>
    <phoneticPr fontId="2"/>
  </si>
  <si>
    <t>（１）　事業所の状況（1,441事業所）（P52，53参照）</t>
    <rPh sb="4" eb="7">
      <t>ジギョウショ</t>
    </rPh>
    <rPh sb="8" eb="10">
      <t>ジョウキョウ</t>
    </rPh>
    <rPh sb="16" eb="19">
      <t>ジギョウショ</t>
    </rPh>
    <rPh sb="27" eb="29">
      <t>サンショウ</t>
    </rPh>
    <phoneticPr fontId="2"/>
  </si>
  <si>
    <t>（P54，55参照）</t>
    <rPh sb="7" eb="9">
      <t>サンショウ</t>
    </rPh>
    <phoneticPr fontId="2"/>
  </si>
  <si>
    <t>（４）　工業の推移(P51参照)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</si>
</sst>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Red]#,##0"/>
    <numFmt numFmtId="177" formatCode="#,##0_);\(#,##0\)"/>
    <numFmt numFmtId="178" formatCode="#,##0;&quot;△ &quot;#,##0"/>
    <numFmt numFmtId="179" formatCode="#,##0_ "/>
    <numFmt numFmtId="180" formatCode="#,##0.0;[Red]\-#,##0.0"/>
    <numFmt numFmtId="181" formatCode="0.0_ "/>
    <numFmt numFmtId="182" formatCode="0.0_);[Red]\(0.0\)"/>
    <numFmt numFmtId="183" formatCode="0.0;[Red]0.0"/>
    <numFmt numFmtId="184" formatCode="0_);[Red]\(0\)"/>
    <numFmt numFmtId="185" formatCode="0.0%"/>
    <numFmt numFmtId="186" formatCode="#,##0.0;&quot;△ &quot;#,##0.0"/>
    <numFmt numFmtId="187" formatCode="0.0"/>
    <numFmt numFmtId="188" formatCode="0.0_);\(0.0\)"/>
    <numFmt numFmtId="189" formatCode="0.0;&quot;△ &quot;0.0"/>
    <numFmt numFmtId="190" formatCode="#,##0_);[Red]\(#,##0\)"/>
    <numFmt numFmtId="191" formatCode="0;&quot;△ &quot;0"/>
    <numFmt numFmtId="192" formatCode="0_);\(0\)"/>
  </numFmts>
  <fonts count="17">
    <font>
      <sz val="12"/>
      <name val="ＭＳ Ｐ明朝"/>
      <family val="1"/>
      <charset val="128"/>
    </font>
    <font>
      <sz val="12"/>
      <name val="ＭＳ Ｐ明朝"/>
      <family val="1"/>
      <charset val="128"/>
    </font>
    <font>
      <sz val="6"/>
      <name val="ＭＳ Ｐ明朝"/>
      <family val="1"/>
      <charset val="128"/>
    </font>
    <font>
      <sz val="11"/>
      <name val="ＭＳ Ｐ明朝"/>
      <family val="1"/>
      <charset val="128"/>
    </font>
    <font>
      <sz val="11"/>
      <name val="ＭＳ 明朝"/>
      <family val="1"/>
      <charset val="128"/>
    </font>
    <font>
      <sz val="10"/>
      <name val="ＭＳ Ｐ明朝"/>
      <family val="1"/>
      <charset val="128"/>
    </font>
    <font>
      <sz val="8"/>
      <name val="ＭＳ Ｐ明朝"/>
      <family val="1"/>
      <charset val="128"/>
    </font>
    <font>
      <sz val="9"/>
      <name val="ＭＳ Ｐ明朝"/>
      <family val="1"/>
      <charset val="128"/>
    </font>
    <font>
      <sz val="12"/>
      <color rgb="FFFF0000"/>
      <name val="ＭＳ Ｐ明朝"/>
      <family val="1"/>
      <charset val="128"/>
    </font>
    <font>
      <b/>
      <sz val="12"/>
      <name val="ＭＳ Ｐ明朝"/>
      <family val="1"/>
      <charset val="128"/>
    </font>
    <font>
      <sz val="11"/>
      <name val="ＤＦ平成ゴシック体W3"/>
      <family val="3"/>
      <charset val="128"/>
    </font>
    <font>
      <sz val="9"/>
      <name val="ＭＳ 明朝"/>
      <family val="1"/>
      <charset val="128"/>
    </font>
    <font>
      <sz val="12"/>
      <name val="ＤＦ平成ゴシック体W3"/>
      <family val="3"/>
      <charset val="128"/>
    </font>
    <font>
      <vertAlign val="superscript"/>
      <sz val="10"/>
      <name val="ＭＳ Ｐ明朝"/>
      <family val="1"/>
      <charset val="128"/>
    </font>
    <font>
      <sz val="11"/>
      <color rgb="FFFF0000"/>
      <name val="ＭＳ Ｐ明朝"/>
      <family val="1"/>
      <charset val="128"/>
    </font>
    <font>
      <b/>
      <sz val="11"/>
      <name val="ＭＳ Ｐ明朝"/>
      <family val="1"/>
      <charset val="128"/>
    </font>
    <font>
      <sz val="7"/>
      <name val="ＭＳ Ｐ明朝"/>
      <family val="1"/>
      <charset val="128"/>
    </font>
  </fonts>
  <fills count="3">
    <fill>
      <patternFill patternType="none"/>
    </fill>
    <fill>
      <patternFill patternType="gray125"/>
    </fill>
    <fill>
      <patternFill patternType="solid">
        <fgColor rgb="FFFFFF00"/>
        <bgColor indexed="64"/>
      </patternFill>
    </fill>
  </fills>
  <borders count="62">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9">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xf numFmtId="0" fontId="10" fillId="0" borderId="0"/>
    <xf numFmtId="9" fontId="1"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43">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1" fillId="0" borderId="0" xfId="0" applyFont="1" applyAlignment="1">
      <alignment vertical="center"/>
    </xf>
    <xf numFmtId="0" fontId="0" fillId="0" borderId="0" xfId="0" applyAlignment="1">
      <alignment vertical="center"/>
    </xf>
    <xf numFmtId="176" fontId="0" fillId="0" borderId="0" xfId="0" applyNumberFormat="1" applyAlignment="1">
      <alignment vertical="center"/>
    </xf>
    <xf numFmtId="182" fontId="0" fillId="0" borderId="0" xfId="0" applyNumberFormat="1" applyAlignment="1">
      <alignment vertical="center"/>
    </xf>
    <xf numFmtId="179" fontId="0" fillId="0" borderId="0" xfId="0" applyNumberFormat="1" applyAlignment="1">
      <alignment vertical="center"/>
    </xf>
    <xf numFmtId="181" fontId="0" fillId="0" borderId="0" xfId="0" applyNumberFormat="1" applyAlignment="1">
      <alignment vertical="center"/>
    </xf>
    <xf numFmtId="0" fontId="8" fillId="0" borderId="0" xfId="0" applyFont="1" applyAlignment="1">
      <alignment vertical="center"/>
    </xf>
    <xf numFmtId="0" fontId="0" fillId="0" borderId="0" xfId="0" applyBorder="1" applyAlignment="1">
      <alignment vertical="center"/>
    </xf>
    <xf numFmtId="184" fontId="0" fillId="0" borderId="0" xfId="0" applyNumberFormat="1" applyAlignment="1">
      <alignment vertical="center"/>
    </xf>
    <xf numFmtId="0" fontId="3" fillId="0" borderId="30" xfId="0" applyFont="1" applyBorder="1" applyAlignment="1">
      <alignment vertical="center"/>
    </xf>
    <xf numFmtId="0" fontId="3" fillId="0" borderId="27" xfId="0" applyFont="1" applyBorder="1" applyAlignment="1">
      <alignment horizontal="center" vertical="center"/>
    </xf>
    <xf numFmtId="186" fontId="6" fillId="0" borderId="0" xfId="0" applyNumberFormat="1" applyFont="1" applyBorder="1" applyAlignment="1">
      <alignment horizontal="center"/>
    </xf>
    <xf numFmtId="186" fontId="6" fillId="0" borderId="0" xfId="0" applyNumberFormat="1" applyFont="1" applyBorder="1" applyAlignment="1">
      <alignment horizontal="left"/>
    </xf>
    <xf numFmtId="0" fontId="0" fillId="0" borderId="0" xfId="0" applyAlignment="1">
      <alignment horizontal="right"/>
    </xf>
    <xf numFmtId="177" fontId="3" fillId="0" borderId="0" xfId="0" applyNumberFormat="1" applyFont="1" applyFill="1" applyBorder="1" applyAlignment="1">
      <alignment horizontal="right" vertical="center"/>
    </xf>
    <xf numFmtId="178" fontId="3" fillId="0" borderId="0" xfId="0" applyNumberFormat="1" applyFont="1" applyBorder="1" applyAlignment="1">
      <alignment horizontal="center" vertical="top"/>
    </xf>
    <xf numFmtId="178" fontId="3" fillId="0" borderId="0" xfId="0" applyNumberFormat="1" applyFont="1" applyFill="1" applyBorder="1" applyAlignment="1">
      <alignment horizontal="center" vertical="top"/>
    </xf>
    <xf numFmtId="0" fontId="7" fillId="0" borderId="0" xfId="0" applyFont="1"/>
    <xf numFmtId="0" fontId="0" fillId="2" borderId="0" xfId="0" applyFill="1"/>
    <xf numFmtId="177" fontId="0" fillId="0" borderId="0" xfId="0" applyNumberFormat="1" applyFont="1" applyFill="1" applyBorder="1" applyAlignment="1">
      <alignment horizontal="right" vertical="center"/>
    </xf>
    <xf numFmtId="177" fontId="0" fillId="2" borderId="0" xfId="0" applyNumberFormat="1" applyFont="1" applyFill="1" applyBorder="1" applyAlignment="1">
      <alignment horizontal="right" vertical="center"/>
    </xf>
    <xf numFmtId="181" fontId="0" fillId="0" borderId="0" xfId="0" applyNumberFormat="1"/>
    <xf numFmtId="0" fontId="0" fillId="0" borderId="0" xfId="0" applyFill="1"/>
    <xf numFmtId="178" fontId="6" fillId="0" borderId="0" xfId="0" applyNumberFormat="1" applyFont="1" applyFill="1" applyBorder="1" applyAlignment="1">
      <alignment horizontal="center" vertical="top"/>
    </xf>
    <xf numFmtId="177" fontId="3" fillId="0" borderId="0" xfId="0" applyNumberFormat="1" applyFont="1" applyBorder="1" applyAlignment="1">
      <alignment horizontal="right" vertical="center"/>
    </xf>
    <xf numFmtId="178" fontId="6" fillId="0" borderId="0" xfId="0" applyNumberFormat="1" applyFont="1" applyBorder="1" applyAlignment="1">
      <alignment horizontal="center"/>
    </xf>
    <xf numFmtId="0" fontId="0" fillId="0" borderId="0" xfId="0" applyAlignment="1">
      <alignment horizontal="center"/>
    </xf>
    <xf numFmtId="0" fontId="7" fillId="0" borderId="0" xfId="0" applyFont="1" applyAlignment="1">
      <alignment horizontal="right"/>
    </xf>
    <xf numFmtId="185" fontId="0" fillId="0" borderId="0" xfId="1" applyNumberFormat="1" applyFont="1" applyAlignment="1"/>
    <xf numFmtId="0" fontId="7" fillId="0" borderId="0" xfId="0" applyFont="1" applyAlignment="1"/>
    <xf numFmtId="0" fontId="7" fillId="0" borderId="0" xfId="0" applyFont="1" applyFill="1" applyBorder="1" applyAlignment="1"/>
    <xf numFmtId="177" fontId="3" fillId="2" borderId="0" xfId="0" applyNumberFormat="1" applyFont="1" applyFill="1" applyBorder="1" applyAlignment="1">
      <alignment horizontal="right" vertical="center"/>
    </xf>
    <xf numFmtId="0" fontId="7" fillId="0" borderId="0" xfId="0" applyFont="1" applyFill="1" applyBorder="1" applyAlignment="1">
      <alignment horizontal="right"/>
    </xf>
    <xf numFmtId="0" fontId="9" fillId="0" borderId="0" xfId="0" applyFont="1"/>
    <xf numFmtId="0" fontId="7" fillId="0" borderId="31" xfId="0" applyFont="1" applyBorder="1"/>
    <xf numFmtId="182" fontId="3" fillId="2" borderId="31" xfId="0" applyNumberFormat="1" applyFont="1" applyFill="1" applyBorder="1" applyAlignment="1">
      <alignment horizontal="right" vertical="center"/>
    </xf>
    <xf numFmtId="182" fontId="3" fillId="2" borderId="31" xfId="0" applyNumberFormat="1" applyFont="1" applyFill="1" applyBorder="1"/>
    <xf numFmtId="0" fontId="3" fillId="2" borderId="31" xfId="0" applyFont="1" applyFill="1" applyBorder="1"/>
    <xf numFmtId="0" fontId="7" fillId="0" borderId="0" xfId="0" applyFont="1" applyBorder="1" applyAlignment="1">
      <alignment wrapText="1"/>
    </xf>
    <xf numFmtId="181" fontId="0" fillId="2" borderId="0" xfId="0" applyNumberFormat="1" applyFill="1" applyBorder="1"/>
    <xf numFmtId="0" fontId="7" fillId="0" borderId="0" xfId="0" applyFont="1" applyAlignment="1">
      <alignment wrapText="1"/>
    </xf>
    <xf numFmtId="187" fontId="0" fillId="2" borderId="0" xfId="0" applyNumberFormat="1" applyFill="1" applyAlignment="1">
      <alignment horizontal="right"/>
    </xf>
    <xf numFmtId="187" fontId="0" fillId="2" borderId="0" xfId="0" applyNumberFormat="1" applyFill="1"/>
    <xf numFmtId="181" fontId="0" fillId="2" borderId="0" xfId="0" applyNumberFormat="1" applyFill="1"/>
    <xf numFmtId="0" fontId="0" fillId="0" borderId="0" xfId="0" applyAlignment="1">
      <alignment horizontal="left"/>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7" xfId="0" applyFont="1" applyBorder="1" applyAlignment="1">
      <alignment horizontal="right" vertical="center"/>
    </xf>
    <xf numFmtId="0" fontId="4" fillId="0" borderId="26" xfId="0" applyFont="1" applyBorder="1" applyAlignment="1">
      <alignment horizontal="right" vertical="center"/>
    </xf>
    <xf numFmtId="0" fontId="3" fillId="0" borderId="30"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9" fontId="3" fillId="0" borderId="0" xfId="2" applyFont="1" applyBorder="1" applyAlignment="1">
      <alignment horizontal="center"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49" fontId="3" fillId="0" borderId="0" xfId="0" applyNumberFormat="1" applyFont="1" applyBorder="1" applyAlignment="1">
      <alignment horizontal="center" vertical="center"/>
    </xf>
    <xf numFmtId="178" fontId="6" fillId="0" borderId="10" xfId="0" applyNumberFormat="1" applyFont="1" applyBorder="1" applyAlignment="1">
      <alignment horizontal="center"/>
    </xf>
    <xf numFmtId="178" fontId="6" fillId="0" borderId="11" xfId="0" applyNumberFormat="1" applyFont="1" applyBorder="1" applyAlignment="1">
      <alignment horizontal="center" vertical="center"/>
    </xf>
    <xf numFmtId="0" fontId="3" fillId="0" borderId="17" xfId="0" applyFont="1" applyBorder="1" applyAlignment="1">
      <alignment vertical="center"/>
    </xf>
    <xf numFmtId="0" fontId="3" fillId="0" borderId="12" xfId="0" applyFont="1" applyBorder="1" applyAlignment="1">
      <alignment horizontal="center" vertical="center"/>
    </xf>
    <xf numFmtId="0" fontId="1" fillId="0" borderId="30" xfId="0" applyFont="1" applyBorder="1" applyAlignment="1">
      <alignment vertical="center"/>
    </xf>
    <xf numFmtId="0" fontId="1" fillId="0" borderId="17" xfId="0" applyFont="1" applyBorder="1" applyAlignment="1">
      <alignment vertical="center"/>
    </xf>
    <xf numFmtId="0" fontId="3" fillId="0" borderId="26"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4" fillId="0" borderId="0" xfId="0" applyFont="1" applyBorder="1" applyAlignment="1">
      <alignment horizontal="left" vertical="center"/>
    </xf>
    <xf numFmtId="176" fontId="3" fillId="0" borderId="0" xfId="0" applyNumberFormat="1" applyFont="1" applyBorder="1" applyAlignment="1">
      <alignment vertical="center"/>
    </xf>
    <xf numFmtId="186" fontId="3" fillId="0" borderId="0" xfId="0" applyNumberFormat="1" applyFont="1" applyBorder="1" applyAlignment="1">
      <alignment vertical="center"/>
    </xf>
    <xf numFmtId="0" fontId="4" fillId="0" borderId="0"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horizontal="distributed" vertical="center"/>
    </xf>
    <xf numFmtId="179"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80" fontId="3" fillId="0" borderId="0" xfId="3" applyNumberFormat="1" applyFont="1" applyBorder="1" applyAlignment="1">
      <alignment horizontal="center" vertical="center"/>
    </xf>
    <xf numFmtId="0" fontId="4" fillId="0" borderId="0" xfId="0" applyFont="1" applyAlignment="1">
      <alignment vertical="center"/>
    </xf>
    <xf numFmtId="0" fontId="3" fillId="0" borderId="5" xfId="0" applyFont="1" applyFill="1" applyBorder="1" applyAlignment="1">
      <alignment horizontal="center" vertical="center"/>
    </xf>
    <xf numFmtId="0" fontId="4" fillId="0" borderId="7" xfId="0" applyFont="1" applyFill="1" applyBorder="1" applyAlignment="1">
      <alignment horizontal="right" vertical="center"/>
    </xf>
    <xf numFmtId="0" fontId="3" fillId="0" borderId="6" xfId="0" applyFont="1" applyFill="1" applyBorder="1" applyAlignment="1">
      <alignment horizontal="center" vertical="center"/>
    </xf>
    <xf numFmtId="0" fontId="3" fillId="0" borderId="28" xfId="0" applyFont="1" applyFill="1" applyBorder="1" applyAlignment="1">
      <alignment vertical="center"/>
    </xf>
    <xf numFmtId="0" fontId="4" fillId="0" borderId="29" xfId="0" applyFont="1" applyFill="1" applyBorder="1" applyAlignment="1">
      <alignment horizontal="right" vertical="center"/>
    </xf>
    <xf numFmtId="0" fontId="3" fillId="0" borderId="1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0" xfId="0" applyFont="1" applyFill="1" applyBorder="1" applyAlignment="1">
      <alignment vertical="center"/>
    </xf>
    <xf numFmtId="0" fontId="3" fillId="0" borderId="26" xfId="0" applyFont="1" applyFill="1" applyBorder="1" applyAlignment="1">
      <alignment horizontal="center" vertical="center"/>
    </xf>
    <xf numFmtId="0" fontId="3" fillId="0" borderId="17" xfId="0" applyFont="1" applyFill="1" applyBorder="1" applyAlignment="1">
      <alignment vertical="center"/>
    </xf>
    <xf numFmtId="0" fontId="3" fillId="0" borderId="1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177" fontId="3" fillId="0" borderId="1" xfId="0" applyNumberFormat="1" applyFont="1" applyBorder="1" applyAlignment="1">
      <alignment horizontal="right" vertical="center"/>
    </xf>
    <xf numFmtId="177" fontId="3" fillId="0" borderId="20" xfId="0" applyNumberFormat="1" applyFont="1" applyBorder="1" applyAlignment="1">
      <alignment horizontal="right" vertical="center"/>
    </xf>
    <xf numFmtId="177" fontId="3" fillId="0" borderId="6" xfId="0" applyNumberFormat="1" applyFont="1" applyBorder="1" applyAlignment="1">
      <alignment horizontal="right" vertical="center"/>
    </xf>
    <xf numFmtId="0" fontId="3" fillId="0" borderId="2" xfId="0" applyFont="1" applyBorder="1" applyAlignment="1">
      <alignment horizontal="center" vertical="center"/>
    </xf>
    <xf numFmtId="0" fontId="7" fillId="0" borderId="0" xfId="4" applyFont="1" applyAlignment="1">
      <alignment horizontal="center" vertical="center"/>
    </xf>
    <xf numFmtId="0" fontId="7" fillId="0" borderId="0" xfId="4" applyFont="1" applyBorder="1" applyAlignment="1">
      <alignment horizontal="center" vertical="center"/>
    </xf>
    <xf numFmtId="0" fontId="7" fillId="0" borderId="0" xfId="4" applyFont="1" applyAlignment="1">
      <alignment horizontal="left" vertical="center"/>
    </xf>
    <xf numFmtId="0" fontId="6" fillId="0" borderId="0" xfId="4" applyFont="1" applyAlignment="1">
      <alignment horizontal="left" vertical="center"/>
    </xf>
    <xf numFmtId="0" fontId="7" fillId="0" borderId="0" xfId="4" applyFont="1" applyAlignment="1">
      <alignment horizontal="right" vertical="center"/>
    </xf>
    <xf numFmtId="0" fontId="7" fillId="0" borderId="0" xfId="4" applyFont="1" applyAlignment="1">
      <alignment vertical="center"/>
    </xf>
    <xf numFmtId="0" fontId="7" fillId="0" borderId="34" xfId="4" applyFont="1" applyBorder="1" applyAlignment="1">
      <alignment horizontal="center" vertical="center"/>
    </xf>
    <xf numFmtId="0" fontId="7" fillId="0" borderId="29" xfId="4" applyFont="1" applyFill="1" applyBorder="1" applyAlignment="1">
      <alignment horizontal="distributed" vertical="center"/>
    </xf>
    <xf numFmtId="0" fontId="7" fillId="0" borderId="37" xfId="4" applyFont="1" applyFill="1" applyBorder="1" applyAlignment="1">
      <alignment horizontal="center" vertical="center" wrapText="1"/>
    </xf>
    <xf numFmtId="0" fontId="7" fillId="0" borderId="28" xfId="4" applyFont="1" applyBorder="1" applyAlignment="1">
      <alignment horizontal="center" vertical="center"/>
    </xf>
    <xf numFmtId="0" fontId="7" fillId="0" borderId="7" xfId="4" applyFont="1" applyFill="1" applyBorder="1" applyAlignment="1">
      <alignment horizontal="distributed" vertical="center"/>
    </xf>
    <xf numFmtId="0" fontId="7" fillId="0" borderId="7" xfId="4" applyFont="1" applyFill="1" applyBorder="1" applyAlignment="1">
      <alignment horizontal="center" vertical="center" wrapText="1"/>
    </xf>
    <xf numFmtId="0" fontId="7" fillId="0" borderId="5" xfId="4" applyFont="1" applyBorder="1" applyAlignment="1">
      <alignment horizontal="center" vertical="center"/>
    </xf>
    <xf numFmtId="3" fontId="7" fillId="0" borderId="7" xfId="4" applyNumberFormat="1" applyFont="1" applyFill="1" applyBorder="1" applyAlignment="1">
      <alignment horizontal="distributed" vertical="center"/>
    </xf>
    <xf numFmtId="176" fontId="7" fillId="0" borderId="0" xfId="4" applyNumberFormat="1" applyFont="1" applyBorder="1" applyAlignment="1">
      <alignment horizontal="right" vertical="center"/>
    </xf>
    <xf numFmtId="0" fontId="7" fillId="0" borderId="40" xfId="4" applyFont="1" applyBorder="1" applyAlignment="1">
      <alignment horizontal="center" vertical="center"/>
    </xf>
    <xf numFmtId="3" fontId="7" fillId="0" borderId="26" xfId="4" applyNumberFormat="1" applyFont="1" applyFill="1" applyBorder="1" applyAlignment="1">
      <alignment horizontal="right" vertical="center"/>
    </xf>
    <xf numFmtId="0" fontId="7" fillId="0" borderId="26" xfId="4" applyFont="1" applyFill="1" applyBorder="1" applyAlignment="1">
      <alignment horizontal="center" vertical="center" wrapText="1"/>
    </xf>
    <xf numFmtId="0" fontId="7" fillId="0" borderId="30" xfId="4" applyFont="1" applyBorder="1" applyAlignment="1">
      <alignment horizontal="center" vertical="center"/>
    </xf>
    <xf numFmtId="3" fontId="7" fillId="0" borderId="7" xfId="4" applyNumberFormat="1" applyFont="1" applyFill="1" applyBorder="1" applyAlignment="1">
      <alignment horizontal="right" vertical="center"/>
    </xf>
    <xf numFmtId="3" fontId="7" fillId="0" borderId="7" xfId="4" applyNumberFormat="1" applyFont="1" applyBorder="1" applyAlignment="1">
      <alignment horizontal="right" vertical="center"/>
    </xf>
    <xf numFmtId="0" fontId="11" fillId="0" borderId="7" xfId="4" applyFont="1" applyBorder="1" applyAlignment="1">
      <alignment horizontal="right" vertical="center"/>
    </xf>
    <xf numFmtId="3" fontId="7" fillId="0" borderId="21" xfId="4" applyNumberFormat="1" applyFont="1" applyBorder="1" applyAlignment="1">
      <alignment horizontal="right" vertical="center"/>
    </xf>
    <xf numFmtId="0" fontId="11" fillId="0" borderId="41" xfId="4" applyFont="1" applyBorder="1" applyAlignment="1">
      <alignment horizontal="right" vertical="center"/>
    </xf>
    <xf numFmtId="0" fontId="7" fillId="0" borderId="42" xfId="4" applyFont="1" applyBorder="1" applyAlignment="1">
      <alignment horizontal="center" vertical="center"/>
    </xf>
    <xf numFmtId="176" fontId="7" fillId="0" borderId="22" xfId="4" applyNumberFormat="1" applyFont="1" applyBorder="1" applyAlignment="1">
      <alignment horizontal="right" vertical="center"/>
    </xf>
    <xf numFmtId="3" fontId="7" fillId="0" borderId="45" xfId="4" applyNumberFormat="1" applyFont="1" applyBorder="1" applyAlignment="1">
      <alignment horizontal="right" vertical="center"/>
    </xf>
    <xf numFmtId="0" fontId="11" fillId="0" borderId="37" xfId="4" applyFont="1" applyBorder="1" applyAlignment="1">
      <alignment horizontal="right" vertical="center"/>
    </xf>
    <xf numFmtId="0" fontId="7" fillId="0" borderId="46" xfId="4" applyFont="1" applyBorder="1" applyAlignment="1">
      <alignment horizontal="center" vertical="center"/>
    </xf>
    <xf numFmtId="3" fontId="7" fillId="0" borderId="6" xfId="4" applyNumberFormat="1" applyFont="1" applyBorder="1" applyAlignment="1">
      <alignment horizontal="right" vertical="center"/>
    </xf>
    <xf numFmtId="0" fontId="11" fillId="0" borderId="6" xfId="4" applyFont="1" applyBorder="1" applyAlignment="1">
      <alignment vertical="center"/>
    </xf>
    <xf numFmtId="0" fontId="11" fillId="0" borderId="7" xfId="4" applyFont="1" applyBorder="1" applyAlignment="1">
      <alignment horizontal="center" vertical="center"/>
    </xf>
    <xf numFmtId="0" fontId="7" fillId="0" borderId="6" xfId="4" applyFont="1" applyBorder="1" applyAlignment="1">
      <alignment horizontal="right" vertical="center"/>
    </xf>
    <xf numFmtId="0" fontId="7" fillId="0" borderId="29" xfId="4" applyFont="1" applyBorder="1" applyAlignment="1">
      <alignment horizontal="center" vertical="center"/>
    </xf>
    <xf numFmtId="0" fontId="7" fillId="0" borderId="29" xfId="4" applyFont="1" applyBorder="1" applyAlignment="1">
      <alignment vertical="center"/>
    </xf>
    <xf numFmtId="0" fontId="3" fillId="0" borderId="0" xfId="6" applyFont="1" applyAlignment="1">
      <alignment vertical="center"/>
    </xf>
    <xf numFmtId="0" fontId="3" fillId="0" borderId="0" xfId="6" applyFont="1" applyAlignment="1">
      <alignment horizontal="right" vertical="center"/>
    </xf>
    <xf numFmtId="176" fontId="3" fillId="0" borderId="4" xfId="6" applyNumberFormat="1" applyFont="1" applyFill="1" applyBorder="1" applyAlignment="1">
      <alignment horizontal="right" vertical="center"/>
    </xf>
    <xf numFmtId="176" fontId="3" fillId="0" borderId="3" xfId="6" applyNumberFormat="1" applyFont="1" applyFill="1" applyBorder="1" applyAlignment="1">
      <alignment horizontal="right" vertical="center"/>
    </xf>
    <xf numFmtId="0" fontId="3" fillId="0" borderId="45" xfId="6" applyFont="1" applyBorder="1" applyAlignment="1">
      <alignment vertical="center"/>
    </xf>
    <xf numFmtId="0" fontId="3" fillId="0" borderId="37" xfId="6" applyFont="1" applyBorder="1" applyAlignment="1">
      <alignment horizontal="distributed" vertical="center"/>
    </xf>
    <xf numFmtId="0" fontId="3" fillId="0" borderId="37" xfId="6" applyFont="1" applyBorder="1" applyAlignment="1">
      <alignment vertical="center"/>
    </xf>
    <xf numFmtId="0" fontId="4" fillId="0" borderId="47" xfId="0" applyFont="1" applyBorder="1" applyAlignment="1">
      <alignment horizontal="center"/>
    </xf>
    <xf numFmtId="176" fontId="3" fillId="0" borderId="14" xfId="6" applyNumberFormat="1" applyFont="1" applyFill="1" applyBorder="1" applyAlignment="1">
      <alignment horizontal="right" vertical="center"/>
    </xf>
    <xf numFmtId="176" fontId="3" fillId="0" borderId="13" xfId="6" applyNumberFormat="1" applyFont="1" applyFill="1" applyBorder="1" applyAlignment="1">
      <alignment horizontal="right" vertical="center"/>
    </xf>
    <xf numFmtId="0" fontId="3" fillId="0" borderId="27" xfId="6" applyFont="1" applyBorder="1" applyAlignment="1">
      <alignment vertical="center"/>
    </xf>
    <xf numFmtId="0" fontId="3" fillId="0" borderId="26" xfId="6" applyFont="1" applyBorder="1" applyAlignment="1">
      <alignment horizontal="distributed" vertical="center"/>
    </xf>
    <xf numFmtId="0" fontId="3" fillId="0" borderId="26" xfId="6" applyFont="1" applyBorder="1" applyAlignment="1">
      <alignment vertical="center"/>
    </xf>
    <xf numFmtId="0" fontId="4" fillId="0" borderId="48" xfId="0" applyFont="1" applyBorder="1" applyAlignment="1">
      <alignment horizontal="center"/>
    </xf>
    <xf numFmtId="176" fontId="3" fillId="0" borderId="2" xfId="6" applyNumberFormat="1" applyFont="1" applyFill="1" applyBorder="1" applyAlignment="1">
      <alignment horizontal="right" vertical="center"/>
    </xf>
    <xf numFmtId="176" fontId="3" fillId="0" borderId="1" xfId="6" applyNumberFormat="1" applyFont="1" applyFill="1" applyBorder="1" applyAlignment="1">
      <alignment horizontal="right" vertical="center"/>
    </xf>
    <xf numFmtId="0" fontId="3" fillId="0" borderId="6" xfId="6" applyFont="1" applyBorder="1" applyAlignment="1">
      <alignment vertical="center"/>
    </xf>
    <xf numFmtId="0" fontId="3" fillId="0" borderId="7" xfId="6" applyFont="1" applyBorder="1" applyAlignment="1">
      <alignment horizontal="distributed" vertical="center"/>
    </xf>
    <xf numFmtId="0" fontId="3" fillId="0" borderId="7" xfId="6" applyFont="1" applyBorder="1" applyAlignment="1">
      <alignment vertical="center"/>
    </xf>
    <xf numFmtId="176" fontId="3" fillId="0" borderId="11" xfId="6" applyNumberFormat="1" applyFont="1" applyFill="1" applyBorder="1" applyAlignment="1">
      <alignment horizontal="right" vertical="center"/>
    </xf>
    <xf numFmtId="0" fontId="3" fillId="0" borderId="0" xfId="6" applyFont="1" applyBorder="1" applyAlignment="1">
      <alignment vertical="center"/>
    </xf>
    <xf numFmtId="176" fontId="3" fillId="0" borderId="49" xfId="6" applyNumberFormat="1" applyFont="1" applyFill="1" applyBorder="1" applyAlignment="1">
      <alignment horizontal="right" vertical="center"/>
    </xf>
    <xf numFmtId="0" fontId="3" fillId="0" borderId="22" xfId="6" applyFont="1" applyBorder="1" applyAlignment="1">
      <alignment vertical="center"/>
    </xf>
    <xf numFmtId="0" fontId="3" fillId="0" borderId="18" xfId="6" applyFont="1" applyBorder="1" applyAlignment="1">
      <alignment vertical="center"/>
    </xf>
    <xf numFmtId="0" fontId="3" fillId="0" borderId="18" xfId="6" applyFont="1" applyBorder="1" applyAlignment="1">
      <alignment horizontal="distributed" vertical="center"/>
    </xf>
    <xf numFmtId="0" fontId="4" fillId="0" borderId="48" xfId="6" applyFont="1" applyBorder="1" applyAlignment="1">
      <alignment horizontal="center" vertical="center" textRotation="255"/>
    </xf>
    <xf numFmtId="176" fontId="3" fillId="0" borderId="6" xfId="6" applyNumberFormat="1" applyFont="1" applyFill="1" applyBorder="1" applyAlignment="1">
      <alignment horizontal="right" vertical="center"/>
    </xf>
    <xf numFmtId="176" fontId="3" fillId="0" borderId="8" xfId="6" applyNumberFormat="1" applyFont="1" applyFill="1" applyBorder="1" applyAlignment="1">
      <alignment horizontal="right" vertical="center"/>
    </xf>
    <xf numFmtId="176" fontId="3" fillId="0" borderId="20" xfId="6" applyNumberFormat="1" applyFont="1" applyFill="1" applyBorder="1" applyAlignment="1">
      <alignment horizontal="right" vertical="center"/>
    </xf>
    <xf numFmtId="176" fontId="3" fillId="0" borderId="4" xfId="6" applyNumberFormat="1" applyFont="1" applyBorder="1" applyAlignment="1">
      <alignment horizontal="right" vertical="center"/>
    </xf>
    <xf numFmtId="176" fontId="3" fillId="0" borderId="3" xfId="6" applyNumberFormat="1" applyFont="1" applyBorder="1" applyAlignment="1">
      <alignment horizontal="right" vertical="center"/>
    </xf>
    <xf numFmtId="176" fontId="3" fillId="0" borderId="44" xfId="6" applyNumberFormat="1" applyFont="1" applyBorder="1" applyAlignment="1">
      <alignment horizontal="right" vertical="center"/>
    </xf>
    <xf numFmtId="176" fontId="3" fillId="0" borderId="2" xfId="6" applyNumberFormat="1" applyFont="1" applyBorder="1" applyAlignment="1">
      <alignment horizontal="right" vertical="center"/>
    </xf>
    <xf numFmtId="176" fontId="3" fillId="0" borderId="1" xfId="6" applyNumberFormat="1" applyFont="1" applyBorder="1" applyAlignment="1">
      <alignment horizontal="right" vertical="center"/>
    </xf>
    <xf numFmtId="176" fontId="3" fillId="0" borderId="8" xfId="6" applyNumberFormat="1" applyFont="1" applyBorder="1" applyAlignment="1">
      <alignment horizontal="right" vertical="center"/>
    </xf>
    <xf numFmtId="176" fontId="4" fillId="0" borderId="1" xfId="6" applyNumberFormat="1" applyFont="1" applyBorder="1" applyAlignment="1">
      <alignment horizontal="right" vertical="center" wrapText="1"/>
    </xf>
    <xf numFmtId="176" fontId="3" fillId="0" borderId="13" xfId="6" applyNumberFormat="1" applyFont="1" applyBorder="1" applyAlignment="1">
      <alignment horizontal="right" vertical="center"/>
    </xf>
    <xf numFmtId="176" fontId="3" fillId="0" borderId="49" xfId="6" applyNumberFormat="1" applyFont="1" applyBorder="1" applyAlignment="1">
      <alignment horizontal="right" vertical="center"/>
    </xf>
    <xf numFmtId="176" fontId="3" fillId="0" borderId="11" xfId="6" applyNumberFormat="1" applyFont="1" applyBorder="1" applyAlignment="1">
      <alignment horizontal="right" vertical="center"/>
    </xf>
    <xf numFmtId="176" fontId="3" fillId="0" borderId="20" xfId="6" applyNumberFormat="1" applyFont="1" applyBorder="1" applyAlignment="1">
      <alignment horizontal="right" vertical="center"/>
    </xf>
    <xf numFmtId="0" fontId="4" fillId="0" borderId="50" xfId="6" applyFont="1" applyBorder="1" applyAlignment="1">
      <alignment horizontal="center" vertical="center" textRotation="255"/>
    </xf>
    <xf numFmtId="0" fontId="3" fillId="0" borderId="2" xfId="6" applyFont="1" applyBorder="1" applyAlignment="1">
      <alignment horizontal="center" vertical="center" wrapText="1"/>
    </xf>
    <xf numFmtId="0" fontId="3" fillId="0" borderId="1" xfId="6" applyFont="1" applyBorder="1" applyAlignment="1">
      <alignment horizontal="center" vertical="center" wrapText="1"/>
    </xf>
    <xf numFmtId="0" fontId="3" fillId="0" borderId="8" xfId="6" applyFont="1" applyBorder="1" applyAlignment="1">
      <alignment horizontal="center" vertical="center" wrapText="1"/>
    </xf>
    <xf numFmtId="0" fontId="4" fillId="0" borderId="1" xfId="6" applyFont="1" applyBorder="1" applyAlignment="1">
      <alignment horizontal="center" vertical="center" wrapText="1"/>
    </xf>
    <xf numFmtId="0" fontId="14" fillId="0" borderId="0" xfId="6" applyFont="1" applyAlignment="1">
      <alignment vertical="center"/>
    </xf>
    <xf numFmtId="0" fontId="1" fillId="0" borderId="0" xfId="6" applyFont="1" applyAlignment="1">
      <alignment vertical="center"/>
    </xf>
    <xf numFmtId="177" fontId="3" fillId="0" borderId="4" xfId="0" applyNumberFormat="1" applyFont="1" applyFill="1" applyBorder="1" applyAlignment="1">
      <alignment horizontal="right" vertical="center"/>
    </xf>
    <xf numFmtId="177" fontId="3" fillId="0" borderId="3" xfId="0" applyNumberFormat="1" applyFont="1" applyFill="1" applyBorder="1" applyAlignment="1">
      <alignment horizontal="right" vertical="center"/>
    </xf>
    <xf numFmtId="0" fontId="3" fillId="0" borderId="45" xfId="0" applyFont="1" applyBorder="1" applyAlignment="1">
      <alignment vertical="center"/>
    </xf>
    <xf numFmtId="0" fontId="3" fillId="0" borderId="37" xfId="0" applyFont="1" applyBorder="1" applyAlignment="1">
      <alignment horizontal="distributed" vertical="center"/>
    </xf>
    <xf numFmtId="0" fontId="3" fillId="0" borderId="46" xfId="0" applyFont="1" applyBorder="1" applyAlignment="1">
      <alignment vertical="center"/>
    </xf>
    <xf numFmtId="177" fontId="3" fillId="0" borderId="2" xfId="0" applyNumberFormat="1" applyFont="1" applyFill="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horizontal="distributed" vertical="center"/>
    </xf>
    <xf numFmtId="0" fontId="3" fillId="0" borderId="5" xfId="0" applyFont="1" applyBorder="1" applyAlignment="1">
      <alignment vertical="center"/>
    </xf>
    <xf numFmtId="0" fontId="3" fillId="0" borderId="34" xfId="0" applyFont="1" applyBorder="1" applyAlignment="1">
      <alignment vertical="center"/>
    </xf>
    <xf numFmtId="0" fontId="7" fillId="0" borderId="7" xfId="0" applyFont="1" applyBorder="1" applyAlignment="1">
      <alignment horizontal="distributed" vertical="center"/>
    </xf>
    <xf numFmtId="0" fontId="4" fillId="0" borderId="34" xfId="0" applyFont="1" applyBorder="1" applyAlignment="1">
      <alignment vertical="center" wrapText="1"/>
    </xf>
    <xf numFmtId="177" fontId="15" fillId="0" borderId="2" xfId="0" applyNumberFormat="1" applyFont="1" applyFill="1" applyBorder="1" applyAlignment="1">
      <alignment horizontal="right" vertical="center"/>
    </xf>
    <xf numFmtId="177" fontId="15" fillId="0" borderId="1" xfId="0" applyNumberFormat="1" applyFont="1" applyFill="1" applyBorder="1" applyAlignment="1">
      <alignment horizontal="right" vertical="center"/>
    </xf>
    <xf numFmtId="0" fontId="15" fillId="0" borderId="6" xfId="0" applyFont="1" applyBorder="1" applyAlignment="1">
      <alignment vertical="center"/>
    </xf>
    <xf numFmtId="0" fontId="15" fillId="0" borderId="7" xfId="0" applyFont="1" applyBorder="1" applyAlignment="1">
      <alignment horizontal="center" vertical="center"/>
    </xf>
    <xf numFmtId="0" fontId="3" fillId="0" borderId="16" xfId="0" applyFont="1" applyBorder="1" applyAlignment="1">
      <alignment horizontal="center" vertical="center" wrapText="1"/>
    </xf>
    <xf numFmtId="0" fontId="4" fillId="0" borderId="21" xfId="0" applyFont="1" applyBorder="1" applyAlignment="1">
      <alignment horizontal="center" vertical="center" wrapText="1"/>
    </xf>
    <xf numFmtId="177" fontId="3" fillId="0" borderId="15" xfId="0" applyNumberFormat="1" applyFont="1" applyFill="1" applyBorder="1" applyAlignment="1">
      <alignment horizontal="right" vertical="center"/>
    </xf>
    <xf numFmtId="177" fontId="3" fillId="0" borderId="11" xfId="0" applyNumberFormat="1" applyFont="1" applyFill="1" applyBorder="1" applyAlignment="1">
      <alignment vertical="center"/>
    </xf>
    <xf numFmtId="0" fontId="3" fillId="0" borderId="18" xfId="0" applyFont="1" applyBorder="1" applyAlignment="1">
      <alignment horizontal="right" vertical="center"/>
    </xf>
    <xf numFmtId="0" fontId="3" fillId="0" borderId="7" xfId="0" applyFont="1" applyBorder="1" applyAlignment="1">
      <alignment horizontal="right" vertical="center"/>
    </xf>
    <xf numFmtId="177" fontId="3" fillId="0" borderId="2" xfId="0" applyNumberFormat="1" applyFont="1" applyBorder="1" applyAlignment="1">
      <alignment horizontal="right" vertical="center"/>
    </xf>
    <xf numFmtId="177" fontId="3" fillId="0" borderId="11" xfId="0" applyNumberFormat="1" applyFont="1" applyBorder="1" applyAlignment="1">
      <alignment vertical="center"/>
    </xf>
    <xf numFmtId="177" fontId="3" fillId="0" borderId="11" xfId="0" applyNumberFormat="1" applyFont="1" applyBorder="1" applyAlignment="1">
      <alignment horizontal="right" vertical="center"/>
    </xf>
    <xf numFmtId="177" fontId="3" fillId="0" borderId="8" xfId="0" applyNumberFormat="1" applyFont="1" applyBorder="1" applyAlignment="1">
      <alignment vertical="center"/>
    </xf>
    <xf numFmtId="177" fontId="3" fillId="0" borderId="1" xfId="0" applyNumberFormat="1" applyFont="1" applyBorder="1" applyAlignment="1">
      <alignment vertical="center"/>
    </xf>
    <xf numFmtId="0" fontId="3" fillId="0" borderId="26" xfId="0" applyFont="1" applyBorder="1" applyAlignment="1">
      <alignment horizontal="right" vertical="center"/>
    </xf>
    <xf numFmtId="192" fontId="3" fillId="0" borderId="0" xfId="0" applyNumberFormat="1" applyFont="1" applyBorder="1" applyAlignment="1">
      <alignment horizontal="right" vertical="center"/>
    </xf>
    <xf numFmtId="176" fontId="1" fillId="0" borderId="0" xfId="0" applyNumberFormat="1"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0" fillId="0" borderId="0" xfId="0" applyBorder="1" applyAlignment="1"/>
    <xf numFmtId="0" fontId="3" fillId="0" borderId="0" xfId="0" applyFont="1" applyBorder="1" applyAlignment="1">
      <alignment vertical="top"/>
    </xf>
    <xf numFmtId="176" fontId="3" fillId="0" borderId="3" xfId="0" applyNumberFormat="1" applyFont="1" applyFill="1" applyBorder="1" applyAlignment="1">
      <alignment horizontal="right" vertical="center"/>
    </xf>
    <xf numFmtId="176" fontId="3" fillId="0" borderId="3" xfId="0" applyNumberFormat="1" applyFont="1" applyFill="1" applyBorder="1" applyAlignment="1">
      <alignment vertical="center"/>
    </xf>
    <xf numFmtId="176" fontId="3" fillId="0" borderId="44" xfId="0" applyNumberFormat="1" applyFont="1" applyFill="1" applyBorder="1" applyAlignment="1">
      <alignment horizontal="right" vertical="center"/>
    </xf>
    <xf numFmtId="0" fontId="3" fillId="0" borderId="45" xfId="0" applyFont="1" applyBorder="1" applyAlignment="1">
      <alignment horizontal="distributed" vertical="center"/>
    </xf>
    <xf numFmtId="176" fontId="3" fillId="0" borderId="14" xfId="0" applyNumberFormat="1" applyFont="1" applyFill="1" applyBorder="1" applyAlignment="1">
      <alignment horizontal="right" vertical="center"/>
    </xf>
    <xf numFmtId="176" fontId="3" fillId="0" borderId="13" xfId="0" applyNumberFormat="1" applyFont="1" applyFill="1" applyBorder="1" applyAlignment="1">
      <alignment horizontal="right" vertical="center"/>
    </xf>
    <xf numFmtId="176" fontId="3" fillId="0" borderId="13" xfId="0" applyNumberFormat="1" applyFont="1" applyFill="1" applyBorder="1" applyAlignment="1">
      <alignment vertical="center"/>
    </xf>
    <xf numFmtId="176" fontId="3" fillId="0" borderId="27" xfId="0" applyNumberFormat="1" applyFont="1" applyFill="1" applyBorder="1" applyAlignment="1">
      <alignment horizontal="right" vertical="center"/>
    </xf>
    <xf numFmtId="176" fontId="3" fillId="0" borderId="19" xfId="0" applyNumberFormat="1" applyFont="1" applyFill="1" applyBorder="1" applyAlignment="1">
      <alignment horizontal="right" vertical="center"/>
    </xf>
    <xf numFmtId="0" fontId="3" fillId="0" borderId="27" xfId="0" applyFont="1" applyBorder="1" applyAlignment="1">
      <alignment vertical="center"/>
    </xf>
    <xf numFmtId="176" fontId="3" fillId="0" borderId="2"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6" fontId="3" fillId="0" borderId="8" xfId="0" applyNumberFormat="1" applyFont="1" applyFill="1" applyBorder="1" applyAlignment="1">
      <alignment horizontal="right" vertical="center"/>
    </xf>
    <xf numFmtId="176" fontId="3" fillId="0" borderId="11" xfId="0" applyNumberFormat="1" applyFont="1" applyFill="1" applyBorder="1" applyAlignment="1">
      <alignment horizontal="right" vertical="center"/>
    </xf>
    <xf numFmtId="176" fontId="3" fillId="0" borderId="1" xfId="0" applyNumberFormat="1" applyFont="1" applyFill="1" applyBorder="1" applyAlignment="1">
      <alignment vertical="center"/>
    </xf>
    <xf numFmtId="176" fontId="1" fillId="0" borderId="1" xfId="0" applyNumberFormat="1" applyFont="1" applyFill="1" applyBorder="1" applyAlignment="1">
      <alignment horizontal="right" vertical="center"/>
    </xf>
    <xf numFmtId="0" fontId="3" fillId="0" borderId="6" xfId="0" applyFont="1" applyBorder="1" applyAlignment="1">
      <alignment horizontal="distributed" vertical="center"/>
    </xf>
    <xf numFmtId="176" fontId="1" fillId="0" borderId="2" xfId="0" applyNumberFormat="1" applyFont="1" applyFill="1" applyBorder="1" applyAlignment="1">
      <alignment horizontal="right" vertical="center"/>
    </xf>
    <xf numFmtId="176" fontId="3" fillId="0" borderId="49" xfId="0" applyNumberFormat="1" applyFont="1" applyFill="1" applyBorder="1" applyAlignment="1">
      <alignment horizontal="right" vertical="center"/>
    </xf>
    <xf numFmtId="176" fontId="3" fillId="0" borderId="12" xfId="0" applyNumberFormat="1" applyFont="1" applyFill="1" applyBorder="1" applyAlignment="1">
      <alignment horizontal="right" vertical="center"/>
    </xf>
    <xf numFmtId="176" fontId="3" fillId="0" borderId="20" xfId="0" applyNumberFormat="1" applyFont="1" applyFill="1" applyBorder="1" applyAlignment="1">
      <alignment horizontal="right" vertical="center"/>
    </xf>
    <xf numFmtId="0" fontId="3" fillId="0" borderId="12" xfId="0" applyFont="1" applyBorder="1" applyAlignment="1">
      <alignment horizontal="distributed"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176" fontId="7" fillId="0" borderId="20" xfId="0" applyNumberFormat="1" applyFont="1" applyBorder="1" applyAlignment="1">
      <alignment horizontal="distributed" vertical="center" wrapText="1"/>
    </xf>
    <xf numFmtId="176" fontId="7" fillId="0" borderId="11" xfId="0" applyNumberFormat="1" applyFont="1" applyBorder="1" applyAlignment="1">
      <alignment horizontal="distributed" vertical="center" wrapText="1"/>
    </xf>
    <xf numFmtId="176" fontId="3" fillId="0" borderId="11" xfId="0" applyNumberFormat="1" applyFont="1" applyBorder="1" applyAlignment="1">
      <alignment horizontal="center" vertical="center"/>
    </xf>
    <xf numFmtId="176" fontId="3" fillId="0" borderId="29" xfId="0" applyNumberFormat="1" applyFont="1" applyBorder="1" applyAlignment="1">
      <alignment vertical="center"/>
    </xf>
    <xf numFmtId="0" fontId="3" fillId="0" borderId="29" xfId="0" applyFont="1" applyBorder="1" applyAlignment="1">
      <alignment vertical="top"/>
    </xf>
    <xf numFmtId="176" fontId="1" fillId="0" borderId="29" xfId="0" applyNumberFormat="1" applyFont="1" applyBorder="1" applyAlignment="1">
      <alignment vertical="center"/>
    </xf>
    <xf numFmtId="0" fontId="4" fillId="0" borderId="29" xfId="0" applyFont="1" applyBorder="1" applyAlignment="1">
      <alignment vertical="center"/>
    </xf>
    <xf numFmtId="176" fontId="3" fillId="0" borderId="0" xfId="0" applyNumberFormat="1" applyFont="1" applyBorder="1" applyAlignment="1">
      <alignment vertical="center" wrapText="1"/>
    </xf>
    <xf numFmtId="176" fontId="1" fillId="0" borderId="0" xfId="0" applyNumberFormat="1" applyFont="1" applyBorder="1" applyAlignment="1">
      <alignment vertical="center"/>
    </xf>
    <xf numFmtId="176" fontId="3" fillId="0" borderId="0" xfId="0" applyNumberFormat="1" applyFont="1" applyBorder="1" applyAlignment="1">
      <alignment horizontal="left" vertical="top"/>
    </xf>
    <xf numFmtId="176" fontId="3" fillId="0" borderId="42" xfId="0" applyNumberFormat="1" applyFont="1" applyBorder="1" applyAlignment="1">
      <alignment vertical="center"/>
    </xf>
    <xf numFmtId="176" fontId="3" fillId="0" borderId="4"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3" xfId="0" applyNumberFormat="1" applyFont="1" applyBorder="1" applyAlignment="1">
      <alignment vertical="center"/>
    </xf>
    <xf numFmtId="176" fontId="3" fillId="0" borderId="45" xfId="0" applyNumberFormat="1" applyFont="1" applyBorder="1" applyAlignment="1">
      <alignment vertical="center"/>
    </xf>
    <xf numFmtId="176" fontId="3" fillId="0" borderId="44" xfId="0" applyNumberFormat="1" applyFont="1" applyBorder="1" applyAlignment="1">
      <alignment vertical="center"/>
    </xf>
    <xf numFmtId="176" fontId="1" fillId="0" borderId="3" xfId="0" applyNumberFormat="1" applyFont="1" applyBorder="1" applyAlignment="1">
      <alignment vertical="center"/>
    </xf>
    <xf numFmtId="0" fontId="4" fillId="0" borderId="45" xfId="0" applyFont="1" applyBorder="1" applyAlignment="1">
      <alignment vertical="center"/>
    </xf>
    <xf numFmtId="0" fontId="4" fillId="0" borderId="37" xfId="0" applyFont="1" applyBorder="1" applyAlignment="1">
      <alignment vertical="center"/>
    </xf>
    <xf numFmtId="0" fontId="4" fillId="0" borderId="37" xfId="0" applyFont="1" applyBorder="1" applyAlignment="1">
      <alignment horizontal="right" vertical="center"/>
    </xf>
    <xf numFmtId="0" fontId="4" fillId="0" borderId="46" xfId="0" applyFont="1" applyBorder="1" applyAlignment="1">
      <alignment vertical="center"/>
    </xf>
    <xf numFmtId="176" fontId="3" fillId="0" borderId="14"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 xfId="0" applyNumberFormat="1" applyFont="1" applyBorder="1" applyAlignment="1">
      <alignment vertical="center"/>
    </xf>
    <xf numFmtId="176" fontId="3" fillId="0" borderId="13" xfId="0" applyNumberFormat="1" applyFont="1" applyBorder="1" applyAlignment="1">
      <alignment vertical="center"/>
    </xf>
    <xf numFmtId="176" fontId="3" fillId="0" borderId="6" xfId="0" applyNumberFormat="1" applyFont="1" applyBorder="1" applyAlignment="1">
      <alignment vertical="center"/>
    </xf>
    <xf numFmtId="176" fontId="3" fillId="0" borderId="19" xfId="0" applyNumberFormat="1" applyFont="1" applyBorder="1" applyAlignment="1">
      <alignment vertical="center"/>
    </xf>
    <xf numFmtId="176" fontId="3" fillId="0" borderId="11" xfId="0" applyNumberFormat="1" applyFont="1" applyBorder="1" applyAlignment="1">
      <alignment vertical="center"/>
    </xf>
    <xf numFmtId="176" fontId="1" fillId="0" borderId="1" xfId="0" applyNumberFormat="1" applyFont="1" applyBorder="1" applyAlignment="1">
      <alignment vertical="center"/>
    </xf>
    <xf numFmtId="176" fontId="3" fillId="0" borderId="2" xfId="0" applyNumberFormat="1" applyFont="1" applyBorder="1" applyAlignment="1">
      <alignment horizontal="right" vertical="center"/>
    </xf>
    <xf numFmtId="176" fontId="3" fillId="0" borderId="8" xfId="0" applyNumberFormat="1" applyFont="1" applyBorder="1" applyAlignment="1">
      <alignment vertical="center"/>
    </xf>
    <xf numFmtId="0" fontId="4" fillId="0" borderId="27" xfId="0" applyFont="1" applyBorder="1" applyAlignment="1">
      <alignment vertical="center"/>
    </xf>
    <xf numFmtId="0" fontId="4" fillId="0" borderId="26" xfId="0" applyFont="1" applyBorder="1" applyAlignment="1">
      <alignment vertical="center"/>
    </xf>
    <xf numFmtId="0" fontId="4" fillId="0" borderId="30" xfId="0" applyFont="1" applyBorder="1" applyAlignment="1">
      <alignment vertical="center"/>
    </xf>
    <xf numFmtId="176" fontId="3" fillId="0" borderId="27" xfId="0" applyNumberFormat="1" applyFont="1" applyBorder="1" applyAlignment="1">
      <alignment vertical="center"/>
    </xf>
    <xf numFmtId="176" fontId="1" fillId="0" borderId="13" xfId="0" applyNumberFormat="1" applyFont="1" applyBorder="1" applyAlignment="1">
      <alignment vertical="center"/>
    </xf>
    <xf numFmtId="0" fontId="4" fillId="0" borderId="23" xfId="0" applyFont="1" applyBorder="1" applyAlignment="1">
      <alignment vertical="center"/>
    </xf>
    <xf numFmtId="0" fontId="4" fillId="0" borderId="22" xfId="0" applyFont="1" applyBorder="1" applyAlignment="1">
      <alignment vertical="center"/>
    </xf>
    <xf numFmtId="176" fontId="3" fillId="0" borderId="9" xfId="0" applyNumberFormat="1" applyFont="1" applyBorder="1" applyAlignment="1">
      <alignment vertical="center"/>
    </xf>
    <xf numFmtId="176" fontId="3" fillId="0" borderId="23" xfId="0" applyNumberFormat="1" applyFont="1" applyBorder="1" applyAlignment="1">
      <alignment vertical="center"/>
    </xf>
    <xf numFmtId="176" fontId="3" fillId="0" borderId="34" xfId="0" applyNumberFormat="1" applyFont="1" applyBorder="1" applyAlignment="1">
      <alignment vertical="center"/>
    </xf>
    <xf numFmtId="176" fontId="1" fillId="0" borderId="9" xfId="0" applyNumberFormat="1" applyFont="1" applyBorder="1" applyAlignment="1">
      <alignment vertical="center"/>
    </xf>
    <xf numFmtId="176" fontId="7" fillId="0" borderId="8" xfId="0" applyNumberFormat="1" applyFont="1" applyBorder="1" applyAlignment="1">
      <alignment horizontal="distributed" vertical="center" wrapText="1"/>
    </xf>
    <xf numFmtId="0" fontId="7" fillId="0" borderId="1" xfId="0" applyFont="1" applyBorder="1" applyAlignment="1">
      <alignment horizontal="distributed" vertical="center" wrapText="1"/>
    </xf>
    <xf numFmtId="0" fontId="3" fillId="0" borderId="0" xfId="0" applyFont="1" applyBorder="1" applyAlignment="1">
      <alignment horizontal="right"/>
    </xf>
    <xf numFmtId="49" fontId="1" fillId="0" borderId="0" xfId="0" applyNumberFormat="1" applyFont="1" applyBorder="1" applyAlignment="1">
      <alignment vertical="center"/>
    </xf>
    <xf numFmtId="0" fontId="0" fillId="0" borderId="0" xfId="6" applyFont="1" applyAlignment="1">
      <alignment vertical="center"/>
    </xf>
    <xf numFmtId="0" fontId="0" fillId="0" borderId="0" xfId="4" applyFont="1" applyAlignment="1">
      <alignment horizontal="left" vertical="center"/>
    </xf>
    <xf numFmtId="0" fontId="1" fillId="0" borderId="0" xfId="4" applyFont="1" applyAlignment="1">
      <alignment horizontal="left"/>
    </xf>
    <xf numFmtId="0" fontId="0" fillId="0" borderId="31" xfId="0" applyBorder="1" applyAlignment="1">
      <alignment vertical="center"/>
    </xf>
    <xf numFmtId="38" fontId="0" fillId="0" borderId="31" xfId="7" applyFont="1" applyBorder="1" applyAlignment="1">
      <alignment vertical="center"/>
    </xf>
    <xf numFmtId="176" fontId="0" fillId="0" borderId="31" xfId="0" applyNumberFormat="1" applyBorder="1" applyAlignment="1">
      <alignment vertical="center"/>
    </xf>
    <xf numFmtId="0" fontId="0" fillId="0" borderId="60" xfId="0" applyBorder="1" applyAlignment="1">
      <alignment vertical="center"/>
    </xf>
    <xf numFmtId="38" fontId="0" fillId="0" borderId="60" xfId="7" applyFont="1" applyBorder="1" applyAlignment="1">
      <alignment vertical="center"/>
    </xf>
    <xf numFmtId="0" fontId="0" fillId="0" borderId="59" xfId="0" applyBorder="1" applyAlignment="1">
      <alignment vertical="center"/>
    </xf>
    <xf numFmtId="176" fontId="0" fillId="0" borderId="59" xfId="0" applyNumberFormat="1" applyBorder="1" applyAlignment="1">
      <alignment vertical="center"/>
    </xf>
    <xf numFmtId="176" fontId="0" fillId="0" borderId="60" xfId="0" applyNumberFormat="1" applyBorder="1" applyAlignment="1">
      <alignment vertical="center"/>
    </xf>
    <xf numFmtId="10" fontId="0" fillId="0" borderId="31" xfId="0" applyNumberFormat="1" applyBorder="1" applyAlignment="1">
      <alignment vertical="center"/>
    </xf>
    <xf numFmtId="185" fontId="0" fillId="0" borderId="59" xfId="8" applyNumberFormat="1" applyFont="1" applyBorder="1" applyAlignment="1">
      <alignment vertical="center"/>
    </xf>
    <xf numFmtId="10" fontId="0" fillId="0" borderId="60" xfId="0" applyNumberFormat="1" applyBorder="1" applyAlignment="1">
      <alignment vertical="center"/>
    </xf>
    <xf numFmtId="183" fontId="0" fillId="0" borderId="31" xfId="0" applyNumberFormat="1" applyBorder="1" applyAlignment="1">
      <alignment vertical="center"/>
    </xf>
    <xf numFmtId="0" fontId="0" fillId="0" borderId="31" xfId="0" applyBorder="1" applyAlignment="1">
      <alignment horizontal="right" vertical="center"/>
    </xf>
    <xf numFmtId="183" fontId="0" fillId="0" borderId="60" xfId="0" applyNumberFormat="1" applyBorder="1" applyAlignment="1">
      <alignment vertical="center"/>
    </xf>
    <xf numFmtId="183" fontId="0" fillId="0" borderId="59" xfId="0" applyNumberFormat="1" applyBorder="1" applyAlignment="1">
      <alignment vertical="center"/>
    </xf>
    <xf numFmtId="0" fontId="3" fillId="0" borderId="12" xfId="0" applyFont="1" applyBorder="1" applyAlignment="1">
      <alignment vertical="center"/>
    </xf>
    <xf numFmtId="176" fontId="3" fillId="0" borderId="45" xfId="0" applyNumberFormat="1" applyFont="1" applyFill="1" applyBorder="1" applyAlignment="1">
      <alignment horizontal="right" vertical="center"/>
    </xf>
    <xf numFmtId="176" fontId="3" fillId="0" borderId="4" xfId="0" applyNumberFormat="1" applyFont="1" applyFill="1" applyBorder="1" applyAlignment="1">
      <alignment horizontal="right" vertical="center"/>
    </xf>
    <xf numFmtId="49" fontId="0" fillId="0" borderId="0" xfId="0" applyNumberFormat="1" applyAlignment="1">
      <alignment vertical="center"/>
    </xf>
    <xf numFmtId="0" fontId="3" fillId="0" borderId="22" xfId="0" applyFont="1" applyBorder="1" applyAlignment="1">
      <alignment vertical="center"/>
    </xf>
    <xf numFmtId="0" fontId="3" fillId="0" borderId="0" xfId="0" applyFont="1" applyBorder="1" applyAlignment="1">
      <alignment horizontal="left" vertical="center"/>
    </xf>
    <xf numFmtId="0" fontId="7" fillId="0" borderId="17" xfId="4" applyFont="1" applyBorder="1" applyAlignment="1">
      <alignment horizontal="center" vertical="center"/>
    </xf>
    <xf numFmtId="3" fontId="7" fillId="0" borderId="18" xfId="4" applyNumberFormat="1" applyFont="1" applyFill="1" applyBorder="1" applyAlignment="1">
      <alignment horizontal="distributed" vertical="center"/>
    </xf>
    <xf numFmtId="0" fontId="7" fillId="0" borderId="29" xfId="4" applyFont="1" applyFill="1" applyBorder="1" applyAlignment="1">
      <alignment horizontal="center" vertical="center" wrapText="1"/>
    </xf>
    <xf numFmtId="3" fontId="7" fillId="0" borderId="29" xfId="4" applyNumberFormat="1" applyFont="1" applyFill="1" applyBorder="1" applyAlignment="1">
      <alignment horizontal="right" vertical="center"/>
    </xf>
    <xf numFmtId="0" fontId="7" fillId="0" borderId="22" xfId="4" applyFont="1" applyBorder="1" applyAlignment="1">
      <alignment horizontal="center" vertical="center"/>
    </xf>
    <xf numFmtId="177" fontId="3" fillId="0" borderId="20" xfId="0" applyNumberFormat="1" applyFont="1" applyBorder="1" applyAlignment="1">
      <alignment horizontal="right" vertical="center"/>
    </xf>
    <xf numFmtId="177" fontId="3" fillId="0" borderId="1" xfId="0" applyNumberFormat="1" applyFont="1" applyBorder="1" applyAlignment="1">
      <alignment horizontal="right" vertical="center"/>
    </xf>
    <xf numFmtId="177" fontId="3" fillId="0" borderId="6" xfId="0" applyNumberFormat="1" applyFont="1" applyBorder="1" applyAlignment="1">
      <alignment horizontal="right" vertical="center"/>
    </xf>
    <xf numFmtId="177" fontId="3" fillId="0" borderId="20" xfId="0" applyNumberFormat="1" applyFont="1" applyBorder="1" applyAlignment="1">
      <alignment vertical="center"/>
    </xf>
    <xf numFmtId="177" fontId="3" fillId="0" borderId="11"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0" fontId="5" fillId="0" borderId="0" xfId="0" applyFont="1" applyBorder="1" applyAlignment="1">
      <alignment vertical="center"/>
    </xf>
    <xf numFmtId="0" fontId="7" fillId="0" borderId="0" xfId="4" applyFont="1" applyFill="1" applyBorder="1" applyAlignment="1">
      <alignment horizontal="center" vertical="center" wrapText="1"/>
    </xf>
    <xf numFmtId="177" fontId="3" fillId="0" borderId="4" xfId="0" applyNumberFormat="1" applyFont="1" applyBorder="1" applyAlignment="1">
      <alignment horizontal="right" vertical="center"/>
    </xf>
    <xf numFmtId="0" fontId="7" fillId="0" borderId="31" xfId="0" applyFont="1" applyBorder="1" applyAlignment="1">
      <alignment horizontal="center"/>
    </xf>
    <xf numFmtId="0" fontId="3" fillId="0" borderId="0" xfId="0" applyFont="1" applyAlignment="1">
      <alignment horizontal="left"/>
    </xf>
    <xf numFmtId="0" fontId="0" fillId="2" borderId="0" xfId="0" applyFill="1" applyAlignment="1">
      <alignment horizont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177" fontId="4" fillId="0" borderId="13" xfId="0" applyNumberFormat="1" applyFont="1" applyBorder="1" applyAlignment="1">
      <alignment horizontal="right" vertical="center"/>
    </xf>
    <xf numFmtId="177" fontId="4" fillId="0" borderId="11" xfId="0" applyNumberFormat="1" applyFont="1" applyBorder="1" applyAlignment="1">
      <alignment horizontal="right" vertical="center"/>
    </xf>
    <xf numFmtId="177" fontId="3" fillId="0" borderId="19"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20" xfId="0" applyNumberFormat="1" applyFont="1" applyBorder="1" applyAlignment="1">
      <alignment horizontal="right" vertical="center"/>
    </xf>
    <xf numFmtId="177" fontId="3" fillId="0" borderId="12" xfId="0" applyNumberFormat="1" applyFont="1" applyBorder="1" applyAlignment="1">
      <alignment horizontal="right" vertical="center"/>
    </xf>
    <xf numFmtId="0" fontId="5" fillId="0" borderId="2" xfId="0" applyFont="1" applyBorder="1" applyAlignment="1">
      <alignment horizontal="left" vertical="center" wrapText="1"/>
    </xf>
    <xf numFmtId="0" fontId="5" fillId="0" borderId="14" xfId="0" applyFont="1" applyBorder="1" applyAlignment="1">
      <alignment horizontal="left" vertical="center" wrapText="1"/>
    </xf>
    <xf numFmtId="177" fontId="3" fillId="0" borderId="1" xfId="0" applyNumberFormat="1" applyFont="1" applyBorder="1" applyAlignment="1">
      <alignment horizontal="right" vertical="center"/>
    </xf>
    <xf numFmtId="0" fontId="0" fillId="0" borderId="1" xfId="0" applyBorder="1" applyAlignment="1">
      <alignment horizontal="right" vertical="center"/>
    </xf>
    <xf numFmtId="177" fontId="3" fillId="0" borderId="8" xfId="0" applyNumberFormat="1" applyFont="1" applyBorder="1" applyAlignment="1">
      <alignment horizontal="right" vertical="center"/>
    </xf>
    <xf numFmtId="177" fontId="3" fillId="0" borderId="6" xfId="0" applyNumberFormat="1" applyFont="1" applyBorder="1" applyAlignment="1">
      <alignment horizontal="right" vertical="center"/>
    </xf>
    <xf numFmtId="178" fontId="3" fillId="0" borderId="8" xfId="0" applyNumberFormat="1" applyFont="1" applyBorder="1" applyAlignment="1">
      <alignment horizontal="right" vertical="center"/>
    </xf>
    <xf numFmtId="178" fontId="3" fillId="0" borderId="6" xfId="0" applyNumberFormat="1" applyFont="1" applyBorder="1" applyAlignment="1">
      <alignment horizontal="right" vertical="center"/>
    </xf>
    <xf numFmtId="188" fontId="3" fillId="0" borderId="8" xfId="0" applyNumberFormat="1" applyFont="1" applyBorder="1" applyAlignment="1">
      <alignment horizontal="right" vertical="center"/>
    </xf>
    <xf numFmtId="188" fontId="3" fillId="0" borderId="6" xfId="0" applyNumberFormat="1" applyFont="1" applyBorder="1" applyAlignment="1">
      <alignment horizontal="right" vertical="center"/>
    </xf>
    <xf numFmtId="188" fontId="3" fillId="0" borderId="32" xfId="0" applyNumberFormat="1" applyFont="1" applyBorder="1" applyAlignment="1">
      <alignment horizontal="right"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189" fontId="3" fillId="0" borderId="8" xfId="0" applyNumberFormat="1" applyFont="1" applyBorder="1" applyAlignment="1">
      <alignment horizontal="right" vertical="center"/>
    </xf>
    <xf numFmtId="189" fontId="3" fillId="0" borderId="6" xfId="0" applyNumberFormat="1" applyFont="1" applyBorder="1" applyAlignment="1">
      <alignment horizontal="right" vertical="center"/>
    </xf>
    <xf numFmtId="190" fontId="3" fillId="0" borderId="8" xfId="0" applyNumberFormat="1" applyFont="1" applyFill="1" applyBorder="1" applyAlignment="1">
      <alignment horizontal="right" vertical="center"/>
    </xf>
    <xf numFmtId="190" fontId="3" fillId="0" borderId="6" xfId="0" applyNumberFormat="1" applyFont="1" applyFill="1" applyBorder="1" applyAlignment="1">
      <alignment horizontal="right" vertical="center"/>
    </xf>
    <xf numFmtId="178" fontId="3" fillId="0" borderId="8" xfId="0" applyNumberFormat="1" applyFont="1" applyFill="1" applyBorder="1" applyAlignment="1">
      <alignment horizontal="right" vertical="center"/>
    </xf>
    <xf numFmtId="178" fontId="3" fillId="0" borderId="6" xfId="0" applyNumberFormat="1" applyFont="1" applyFill="1" applyBorder="1" applyAlignment="1">
      <alignment horizontal="right" vertical="center"/>
    </xf>
    <xf numFmtId="189" fontId="3" fillId="0" borderId="8" xfId="0" applyNumberFormat="1" applyFont="1" applyFill="1" applyBorder="1" applyAlignment="1">
      <alignment horizontal="right" vertical="center"/>
    </xf>
    <xf numFmtId="189" fontId="3" fillId="0" borderId="32" xfId="0" applyNumberFormat="1" applyFont="1" applyFill="1" applyBorder="1" applyAlignment="1">
      <alignment horizontal="right" vertical="center"/>
    </xf>
    <xf numFmtId="190" fontId="3" fillId="0" borderId="33" xfId="0" applyNumberFormat="1" applyFont="1" applyFill="1" applyBorder="1" applyAlignment="1">
      <alignment horizontal="right" vertical="center"/>
    </xf>
    <xf numFmtId="190" fontId="3" fillId="0" borderId="15" xfId="0" applyNumberFormat="1" applyFont="1" applyFill="1" applyBorder="1" applyAlignment="1">
      <alignment horizontal="right" vertical="center"/>
    </xf>
    <xf numFmtId="178" fontId="3" fillId="0" borderId="44" xfId="0" applyNumberFormat="1" applyFont="1" applyFill="1" applyBorder="1" applyAlignment="1">
      <alignment horizontal="right" vertical="center"/>
    </xf>
    <xf numFmtId="178" fontId="3" fillId="0" borderId="45" xfId="0" applyNumberFormat="1" applyFont="1" applyFill="1" applyBorder="1" applyAlignment="1">
      <alignment horizontal="right" vertical="center"/>
    </xf>
    <xf numFmtId="189" fontId="3" fillId="0" borderId="44" xfId="0" applyNumberFormat="1" applyFont="1" applyBorder="1" applyAlignment="1">
      <alignment horizontal="right" vertical="center"/>
    </xf>
    <xf numFmtId="189" fontId="3" fillId="0" borderId="45" xfId="0" applyNumberFormat="1" applyFont="1" applyBorder="1" applyAlignment="1">
      <alignment horizontal="right" vertical="center"/>
    </xf>
    <xf numFmtId="191" fontId="3" fillId="0" borderId="44" xfId="0" applyNumberFormat="1" applyFont="1" applyFill="1" applyBorder="1" applyAlignment="1">
      <alignment horizontal="right" vertical="center"/>
    </xf>
    <xf numFmtId="191" fontId="3" fillId="0" borderId="43" xfId="0" applyNumberFormat="1" applyFont="1" applyFill="1" applyBorder="1" applyAlignment="1">
      <alignment horizontal="right" vertical="center"/>
    </xf>
    <xf numFmtId="191" fontId="3" fillId="0" borderId="8" xfId="0" applyNumberFormat="1" applyFont="1" applyFill="1" applyBorder="1" applyAlignment="1">
      <alignment horizontal="right" vertical="center"/>
    </xf>
    <xf numFmtId="191" fontId="3" fillId="0" borderId="32" xfId="0" applyNumberFormat="1" applyFont="1" applyFill="1" applyBorder="1" applyAlignment="1">
      <alignment horizontal="right" vertical="center"/>
    </xf>
    <xf numFmtId="0" fontId="3" fillId="0" borderId="14" xfId="0" applyFont="1" applyBorder="1" applyAlignment="1">
      <alignment horizontal="center" vertical="center"/>
    </xf>
    <xf numFmtId="178" fontId="6" fillId="0" borderId="9" xfId="0" applyNumberFormat="1" applyFont="1" applyBorder="1" applyAlignment="1">
      <alignment horizontal="center" vertical="center"/>
    </xf>
    <xf numFmtId="186" fontId="6" fillId="0" borderId="11" xfId="0" applyNumberFormat="1" applyFont="1" applyBorder="1" applyAlignment="1">
      <alignment horizontal="center" vertical="top"/>
    </xf>
    <xf numFmtId="178" fontId="6" fillId="0" borderId="10" xfId="0" applyNumberFormat="1" applyFont="1" applyBorder="1" applyAlignment="1">
      <alignment horizontal="center"/>
    </xf>
    <xf numFmtId="186" fontId="6" fillId="0" borderId="10" xfId="0" applyNumberFormat="1" applyFont="1" applyBorder="1" applyAlignment="1">
      <alignment horizontal="center"/>
    </xf>
    <xf numFmtId="0" fontId="6" fillId="0" borderId="10" xfId="0" applyFont="1" applyBorder="1" applyAlignment="1">
      <alignment horizontal="center"/>
    </xf>
    <xf numFmtId="177" fontId="4" fillId="0" borderId="1" xfId="0" applyNumberFormat="1" applyFont="1" applyBorder="1" applyAlignment="1">
      <alignment horizontal="right" vertical="center"/>
    </xf>
    <xf numFmtId="177" fontId="3" fillId="0" borderId="34" xfId="0" applyNumberFormat="1" applyFont="1" applyBorder="1" applyAlignment="1">
      <alignment vertical="center"/>
    </xf>
    <xf numFmtId="177" fontId="3" fillId="0" borderId="23" xfId="0" applyNumberFormat="1" applyFont="1" applyBorder="1" applyAlignment="1">
      <alignment vertical="center"/>
    </xf>
    <xf numFmtId="177" fontId="3" fillId="0" borderId="20" xfId="0" applyNumberFormat="1" applyFont="1" applyBorder="1" applyAlignment="1">
      <alignment vertical="center"/>
    </xf>
    <xf numFmtId="177" fontId="3" fillId="0" borderId="12" xfId="0" applyNumberFormat="1" applyFont="1" applyBorder="1" applyAlignment="1">
      <alignment vertical="center"/>
    </xf>
    <xf numFmtId="177" fontId="4" fillId="0" borderId="11" xfId="0" applyNumberFormat="1" applyFont="1" applyFill="1" applyBorder="1" applyAlignment="1">
      <alignment horizontal="right" vertical="center"/>
    </xf>
    <xf numFmtId="0" fontId="0" fillId="0" borderId="1" xfId="0" applyFill="1" applyBorder="1" applyAlignment="1">
      <alignment horizontal="right" vertical="center"/>
    </xf>
    <xf numFmtId="177" fontId="3" fillId="0" borderId="11" xfId="0" applyNumberFormat="1" applyFont="1" applyFill="1" applyBorder="1" applyAlignment="1">
      <alignment horizontal="right" vertical="center"/>
    </xf>
    <xf numFmtId="0" fontId="0" fillId="0" borderId="11" xfId="0" applyFill="1" applyBorder="1" applyAlignment="1">
      <alignment horizontal="right" vertical="center"/>
    </xf>
    <xf numFmtId="177" fontId="3" fillId="0" borderId="34" xfId="0" applyNumberFormat="1" applyFont="1" applyFill="1" applyBorder="1" applyAlignment="1">
      <alignment vertical="center"/>
    </xf>
    <xf numFmtId="177" fontId="3" fillId="0" borderId="23"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12" xfId="0" applyNumberFormat="1" applyFont="1" applyFill="1" applyBorder="1" applyAlignment="1">
      <alignment vertical="center"/>
    </xf>
    <xf numFmtId="177" fontId="4" fillId="0" borderId="1"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0" fontId="0" fillId="0" borderId="3" xfId="0" applyFill="1" applyBorder="1" applyAlignment="1">
      <alignment horizontal="right"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8" xfId="0" applyFont="1" applyFill="1" applyBorder="1" applyAlignment="1">
      <alignment horizontal="center" vertical="center"/>
    </xf>
    <xf numFmtId="38" fontId="7" fillId="0" borderId="13" xfId="3" applyFont="1" applyFill="1" applyBorder="1" applyAlignment="1">
      <alignment horizontal="center" vertical="center"/>
    </xf>
    <xf numFmtId="38" fontId="7" fillId="0" borderId="14" xfId="3" applyFont="1" applyFill="1" applyBorder="1" applyAlignment="1">
      <alignment horizontal="center" vertical="center"/>
    </xf>
    <xf numFmtId="38" fontId="7" fillId="0" borderId="1" xfId="3" applyFont="1" applyFill="1" applyBorder="1" applyAlignment="1">
      <alignment horizontal="center" vertical="center"/>
    </xf>
    <xf numFmtId="38" fontId="7" fillId="0" borderId="8"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8" xfId="3" applyFont="1" applyBorder="1" applyAlignment="1">
      <alignment horizontal="center" vertical="center"/>
    </xf>
    <xf numFmtId="38" fontId="7" fillId="0" borderId="7" xfId="3" applyFont="1" applyBorder="1" applyAlignment="1">
      <alignment horizontal="center" vertical="center"/>
    </xf>
    <xf numFmtId="38" fontId="7" fillId="0" borderId="32" xfId="3" applyFont="1" applyBorder="1" applyAlignment="1">
      <alignment horizontal="center" vertical="center"/>
    </xf>
    <xf numFmtId="38" fontId="7" fillId="0" borderId="34"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61" xfId="3" applyFont="1" applyFill="1" applyBorder="1" applyAlignment="1">
      <alignment horizontal="center" vertical="center"/>
    </xf>
    <xf numFmtId="38" fontId="7" fillId="0" borderId="6" xfId="3" applyFont="1" applyBorder="1" applyAlignment="1">
      <alignment horizontal="center" vertical="center"/>
    </xf>
    <xf numFmtId="38" fontId="7" fillId="0" borderId="23" xfId="3" applyFont="1" applyFill="1" applyBorder="1" applyAlignment="1">
      <alignment horizontal="center" vertical="center"/>
    </xf>
    <xf numFmtId="38" fontId="7" fillId="0" borderId="20" xfId="3" applyFont="1" applyFill="1" applyBorder="1" applyAlignment="1">
      <alignment horizontal="center" vertical="center"/>
    </xf>
    <xf numFmtId="38" fontId="7" fillId="0" borderId="18" xfId="3" applyFont="1" applyFill="1" applyBorder="1" applyAlignment="1">
      <alignment horizontal="center" vertical="center"/>
    </xf>
    <xf numFmtId="38" fontId="7" fillId="0" borderId="12" xfId="3" applyFont="1" applyFill="1" applyBorder="1" applyAlignment="1">
      <alignment horizontal="center" vertical="center"/>
    </xf>
    <xf numFmtId="3" fontId="7" fillId="0" borderId="13" xfId="4" applyNumberFormat="1" applyFont="1" applyBorder="1" applyAlignment="1">
      <alignment horizontal="center" vertical="center" wrapText="1"/>
    </xf>
    <xf numFmtId="3" fontId="7" fillId="0" borderId="14" xfId="4" applyNumberFormat="1" applyFont="1" applyBorder="1" applyAlignment="1">
      <alignment horizontal="center" vertical="center" wrapText="1"/>
    </xf>
    <xf numFmtId="176" fontId="7" fillId="0" borderId="21" xfId="4" applyNumberFormat="1" applyFont="1" applyFill="1" applyBorder="1" applyAlignment="1">
      <alignment horizontal="center" vertical="center"/>
    </xf>
    <xf numFmtId="176" fontId="7" fillId="0" borderId="21" xfId="4" applyNumberFormat="1" applyFont="1" applyBorder="1" applyAlignment="1">
      <alignment horizontal="center" vertical="center" wrapText="1"/>
    </xf>
    <xf numFmtId="176" fontId="7" fillId="0" borderId="21" xfId="4" applyNumberFormat="1" applyFont="1" applyBorder="1" applyAlignment="1">
      <alignment horizontal="center" vertical="center"/>
    </xf>
    <xf numFmtId="176" fontId="7" fillId="0" borderId="16" xfId="4" applyNumberFormat="1" applyFont="1" applyBorder="1" applyAlignment="1">
      <alignment horizontal="center" vertical="center" wrapText="1"/>
    </xf>
    <xf numFmtId="176" fontId="7" fillId="0" borderId="21" xfId="4" applyNumberFormat="1" applyFont="1" applyFill="1" applyBorder="1" applyAlignment="1">
      <alignment horizontal="center" vertical="center" wrapText="1"/>
    </xf>
    <xf numFmtId="0" fontId="7" fillId="0" borderId="25" xfId="4" applyFont="1" applyBorder="1" applyAlignment="1">
      <alignment horizontal="center" vertical="center"/>
    </xf>
    <xf numFmtId="0" fontId="7" fillId="0" borderId="21" xfId="4" applyFont="1" applyBorder="1" applyAlignment="1">
      <alignment horizontal="center" vertical="center"/>
    </xf>
    <xf numFmtId="0" fontId="7" fillId="0" borderId="24" xfId="4" applyFont="1" applyBorder="1" applyAlignment="1">
      <alignment horizontal="center" vertical="center"/>
    </xf>
    <xf numFmtId="0" fontId="7" fillId="0" borderId="1" xfId="4" applyFont="1" applyBorder="1" applyAlignment="1">
      <alignment horizontal="center" vertical="center"/>
    </xf>
    <xf numFmtId="3" fontId="7" fillId="0" borderId="21" xfId="4" applyNumberFormat="1" applyFont="1" applyBorder="1" applyAlignment="1">
      <alignment horizontal="center" vertical="center"/>
    </xf>
    <xf numFmtId="3" fontId="7" fillId="0" borderId="38" xfId="4" applyNumberFormat="1" applyFont="1" applyBorder="1" applyAlignment="1">
      <alignment horizontal="center" vertical="center"/>
    </xf>
    <xf numFmtId="3" fontId="7" fillId="0" borderId="8" xfId="4" applyNumberFormat="1" applyFont="1" applyBorder="1" applyAlignment="1">
      <alignment horizontal="center" vertical="center" wrapText="1"/>
    </xf>
    <xf numFmtId="3" fontId="7" fillId="0" borderId="7" xfId="4" applyNumberFormat="1" applyFont="1" applyBorder="1" applyAlignment="1">
      <alignment horizontal="center" vertical="center" wrapText="1"/>
    </xf>
    <xf numFmtId="3" fontId="7" fillId="0" borderId="6" xfId="4" applyNumberFormat="1" applyFont="1" applyBorder="1" applyAlignment="1">
      <alignment horizontal="center" vertical="center" wrapText="1"/>
    </xf>
    <xf numFmtId="3" fontId="7" fillId="0" borderId="19" xfId="4" applyNumberFormat="1" applyFont="1" applyBorder="1" applyAlignment="1">
      <alignment horizontal="center" vertical="center" wrapText="1"/>
    </xf>
    <xf numFmtId="3" fontId="7" fillId="0" borderId="1" xfId="4" applyNumberFormat="1" applyFont="1" applyBorder="1" applyAlignment="1">
      <alignment horizontal="center" vertical="center" wrapText="1"/>
    </xf>
    <xf numFmtId="0" fontId="11" fillId="0" borderId="42" xfId="4" applyFont="1" applyBorder="1" applyAlignment="1">
      <alignment horizontal="left" vertical="top"/>
    </xf>
    <xf numFmtId="3" fontId="7" fillId="0" borderId="2" xfId="4" applyNumberFormat="1" applyFont="1" applyBorder="1" applyAlignment="1">
      <alignment horizontal="center" vertical="center" wrapText="1"/>
    </xf>
    <xf numFmtId="38" fontId="7" fillId="0" borderId="11" xfId="3" applyFont="1" applyFill="1" applyBorder="1" applyAlignment="1">
      <alignment horizontal="center" vertical="center"/>
    </xf>
    <xf numFmtId="38" fontId="7" fillId="0" borderId="36" xfId="3" applyFont="1" applyFill="1" applyBorder="1" applyAlignment="1">
      <alignment horizontal="center" vertical="center"/>
    </xf>
    <xf numFmtId="38" fontId="7" fillId="0" borderId="19" xfId="3" applyFont="1" applyFill="1" applyBorder="1" applyAlignment="1">
      <alignment horizontal="center" vertical="center"/>
    </xf>
    <xf numFmtId="38" fontId="7" fillId="0" borderId="26" xfId="3" applyFont="1" applyFill="1" applyBorder="1" applyAlignment="1">
      <alignment horizontal="center" vertical="center"/>
    </xf>
    <xf numFmtId="38" fontId="7" fillId="0" borderId="27" xfId="3" applyFont="1" applyFill="1" applyBorder="1" applyAlignment="1">
      <alignment horizontal="center" vertical="center"/>
    </xf>
    <xf numFmtId="3" fontId="4" fillId="0" borderId="1" xfId="4" applyNumberFormat="1" applyFont="1" applyBorder="1" applyAlignment="1">
      <alignment horizontal="center" vertical="center" wrapText="1"/>
    </xf>
    <xf numFmtId="38" fontId="7" fillId="0" borderId="33" xfId="3" applyFont="1" applyFill="1" applyBorder="1" applyAlignment="1">
      <alignment horizontal="center" vertical="center"/>
    </xf>
    <xf numFmtId="38" fontId="7" fillId="0" borderId="35" xfId="3" applyFont="1" applyFill="1" applyBorder="1" applyAlignment="1">
      <alignment horizontal="center" vertical="center"/>
    </xf>
    <xf numFmtId="38" fontId="7" fillId="0" borderId="49" xfId="3" applyFont="1" applyFill="1" applyBorder="1" applyAlignment="1">
      <alignment horizontal="center" vertical="center"/>
    </xf>
    <xf numFmtId="0" fontId="5" fillId="0" borderId="53" xfId="6" applyFont="1" applyBorder="1" applyAlignment="1">
      <alignment horizontal="center" vertical="center" wrapText="1"/>
    </xf>
    <xf numFmtId="0" fontId="3" fillId="0" borderId="52" xfId="6" applyFont="1" applyBorder="1" applyAlignment="1">
      <alignment horizontal="center" vertical="center" wrapText="1"/>
    </xf>
    <xf numFmtId="0" fontId="3" fillId="0" borderId="20" xfId="6" applyFont="1" applyBorder="1" applyAlignment="1">
      <alignment horizontal="center" vertical="center" wrapText="1"/>
    </xf>
    <xf numFmtId="0" fontId="3" fillId="0" borderId="51" xfId="6" applyFont="1" applyBorder="1" applyAlignment="1">
      <alignment horizontal="center" vertical="center" wrapText="1"/>
    </xf>
    <xf numFmtId="0" fontId="3" fillId="0" borderId="8" xfId="6" applyFont="1" applyBorder="1" applyAlignment="1">
      <alignment horizontal="center" vertical="center"/>
    </xf>
    <xf numFmtId="0" fontId="3" fillId="0" borderId="6" xfId="6" applyFont="1" applyBorder="1" applyAlignment="1">
      <alignment horizontal="center" vertical="center"/>
    </xf>
    <xf numFmtId="0" fontId="3" fillId="0" borderId="38" xfId="6" applyFont="1" applyBorder="1" applyAlignment="1">
      <alignment horizontal="center" vertical="center"/>
    </xf>
    <xf numFmtId="0" fontId="3" fillId="0" borderId="39" xfId="6" applyFont="1" applyBorder="1" applyAlignment="1">
      <alignment horizontal="center" vertical="center"/>
    </xf>
    <xf numFmtId="0" fontId="3" fillId="0" borderId="41" xfId="6" applyFont="1" applyBorder="1" applyAlignment="1">
      <alignment horizontal="center" vertical="center"/>
    </xf>
    <xf numFmtId="0" fontId="3" fillId="0" borderId="55" xfId="6" applyFont="1" applyBorder="1" applyAlignment="1">
      <alignment horizontal="center" vertical="center"/>
    </xf>
    <xf numFmtId="0" fontId="3" fillId="0" borderId="42" xfId="6" applyFont="1" applyBorder="1" applyAlignment="1">
      <alignment horizontal="center" vertical="center"/>
    </xf>
    <xf numFmtId="0" fontId="3" fillId="0" borderId="54" xfId="6" applyFont="1" applyBorder="1" applyAlignment="1">
      <alignment horizontal="center" vertical="center"/>
    </xf>
    <xf numFmtId="0" fontId="3" fillId="0" borderId="22" xfId="6" applyFont="1" applyBorder="1" applyAlignment="1">
      <alignment horizontal="center" vertical="center"/>
    </xf>
    <xf numFmtId="0" fontId="3" fillId="0" borderId="0" xfId="6" applyFont="1" applyBorder="1" applyAlignment="1">
      <alignment horizontal="center" vertical="center"/>
    </xf>
    <xf numFmtId="0" fontId="3" fillId="0" borderId="23" xfId="6" applyFont="1" applyBorder="1" applyAlignment="1">
      <alignment horizontal="center" vertical="center"/>
    </xf>
    <xf numFmtId="0" fontId="3" fillId="0" borderId="17" xfId="6" applyFont="1" applyBorder="1" applyAlignment="1">
      <alignment horizontal="center" vertical="center"/>
    </xf>
    <xf numFmtId="0" fontId="3" fillId="0" borderId="18" xfId="6" applyFont="1" applyBorder="1" applyAlignment="1">
      <alignment horizontal="center" vertical="center"/>
    </xf>
    <xf numFmtId="0" fontId="3" fillId="0" borderId="12" xfId="6" applyFont="1" applyBorder="1" applyAlignment="1">
      <alignment horizontal="center" vertical="center"/>
    </xf>
    <xf numFmtId="0" fontId="3" fillId="0" borderId="7" xfId="6" applyFont="1" applyBorder="1" applyAlignment="1">
      <alignment horizontal="center" vertical="center"/>
    </xf>
    <xf numFmtId="0" fontId="3" fillId="0" borderId="1" xfId="6" applyFont="1" applyBorder="1" applyAlignment="1">
      <alignment horizontal="center" vertical="center"/>
    </xf>
    <xf numFmtId="0" fontId="3" fillId="0" borderId="13" xfId="6" applyFont="1" applyBorder="1" applyAlignment="1">
      <alignment horizontal="center" vertical="center" wrapText="1"/>
    </xf>
    <xf numFmtId="0" fontId="3" fillId="0" borderId="11" xfId="6"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58" xfId="0" applyFont="1" applyBorder="1" applyAlignment="1">
      <alignment horizontal="center" vertical="center"/>
    </xf>
    <xf numFmtId="0" fontId="5" fillId="0" borderId="42" xfId="0" applyFont="1" applyBorder="1" applyAlignment="1">
      <alignment vertical="center"/>
    </xf>
    <xf numFmtId="0" fontId="4" fillId="0" borderId="53" xfId="0" applyFont="1" applyBorder="1" applyAlignment="1">
      <alignment vertical="center"/>
    </xf>
    <xf numFmtId="0" fontId="5" fillId="0" borderId="0" xfId="0" applyFont="1" applyBorder="1" applyAlignment="1">
      <alignment vertical="center"/>
    </xf>
    <xf numFmtId="0" fontId="5" fillId="0" borderId="34" xfId="0" applyFont="1" applyBorder="1" applyAlignment="1">
      <alignment vertical="center"/>
    </xf>
    <xf numFmtId="0" fontId="0" fillId="0" borderId="21" xfId="0" applyBorder="1" applyAlignment="1">
      <alignment vertical="center"/>
    </xf>
    <xf numFmtId="0" fontId="0" fillId="0" borderId="24" xfId="0"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8" xfId="0" applyFont="1" applyBorder="1" applyAlignment="1">
      <alignment horizontal="center" vertical="center" wrapText="1"/>
    </xf>
    <xf numFmtId="176" fontId="3" fillId="0" borderId="21" xfId="0" applyNumberFormat="1" applyFont="1" applyBorder="1" applyAlignment="1">
      <alignment horizontal="distributed" vertical="center" justifyLastLine="1"/>
    </xf>
    <xf numFmtId="176" fontId="3" fillId="0" borderId="39" xfId="0" applyNumberFormat="1" applyFont="1" applyBorder="1" applyAlignment="1">
      <alignment horizontal="distributed" vertical="center" justifyLastLine="1"/>
    </xf>
    <xf numFmtId="176" fontId="3" fillId="0" borderId="41" xfId="0" applyNumberFormat="1" applyFont="1" applyBorder="1" applyAlignment="1">
      <alignment horizontal="distributed" vertical="center" justifyLastLine="1"/>
    </xf>
    <xf numFmtId="0" fontId="0" fillId="0" borderId="39" xfId="0" applyBorder="1"/>
    <xf numFmtId="0" fontId="0" fillId="0" borderId="58" xfId="0" applyBorder="1"/>
    <xf numFmtId="0" fontId="3" fillId="0" borderId="8" xfId="0" applyFont="1" applyBorder="1" applyAlignment="1">
      <alignment horizontal="center" vertical="center"/>
    </xf>
    <xf numFmtId="0" fontId="3" fillId="0" borderId="1" xfId="0" applyFont="1" applyBorder="1" applyAlignment="1">
      <alignment horizontal="center" vertical="center" shrinkToFit="1"/>
    </xf>
    <xf numFmtId="0" fontId="3" fillId="0" borderId="21" xfId="0" applyFont="1" applyBorder="1" applyAlignment="1">
      <alignment horizontal="center" vertical="center"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176" fontId="3" fillId="0" borderId="38" xfId="0" applyNumberFormat="1" applyFont="1" applyBorder="1" applyAlignment="1">
      <alignment horizontal="distributed" vertical="center" justifyLastLine="1"/>
    </xf>
    <xf numFmtId="0" fontId="0" fillId="0" borderId="41" xfId="0" applyBorder="1"/>
    <xf numFmtId="0" fontId="4" fillId="0" borderId="22" xfId="0" applyFont="1" applyBorder="1" applyAlignment="1">
      <alignment horizontal="center"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3" fillId="0" borderId="14" xfId="0" applyFont="1" applyBorder="1" applyAlignment="1">
      <alignment horizontal="center" vertical="center" wrapText="1"/>
    </xf>
    <xf numFmtId="0" fontId="3" fillId="0" borderId="49" xfId="0" applyFont="1" applyBorder="1" applyAlignment="1">
      <alignment horizontal="center" vertical="center" wrapText="1"/>
    </xf>
    <xf numFmtId="176" fontId="6" fillId="0" borderId="13" xfId="0" applyNumberFormat="1" applyFont="1" applyBorder="1" applyAlignment="1">
      <alignment horizontal="center" vertical="center" wrapText="1"/>
    </xf>
    <xf numFmtId="0" fontId="0" fillId="0" borderId="11" xfId="0" applyBorder="1"/>
    <xf numFmtId="176" fontId="3" fillId="0" borderId="13" xfId="0" applyNumberFormat="1" applyFont="1" applyBorder="1" applyAlignment="1">
      <alignment horizontal="center" vertical="center"/>
    </xf>
    <xf numFmtId="176" fontId="4" fillId="0" borderId="10" xfId="0" applyNumberFormat="1" applyFont="1" applyBorder="1" applyAlignment="1">
      <alignment horizontal="center" vertical="center" wrapText="1"/>
    </xf>
    <xf numFmtId="0" fontId="0" fillId="0" borderId="9" xfId="0" applyBorder="1"/>
    <xf numFmtId="176" fontId="3" fillId="0" borderId="10" xfId="0" applyNumberFormat="1" applyFont="1" applyBorder="1" applyAlignment="1">
      <alignment horizontal="center" vertical="center" wrapText="1"/>
    </xf>
    <xf numFmtId="176" fontId="3" fillId="0" borderId="11" xfId="0" applyNumberFormat="1" applyFont="1" applyBorder="1" applyAlignment="1">
      <alignment horizontal="distributed" vertical="center" justifyLastLine="1"/>
    </xf>
    <xf numFmtId="176" fontId="3" fillId="0" borderId="38" xfId="0" applyNumberFormat="1" applyFont="1" applyBorder="1" applyAlignment="1">
      <alignment horizontal="center" vertical="center"/>
    </xf>
    <xf numFmtId="176" fontId="5" fillId="0" borderId="13" xfId="0" applyNumberFormat="1" applyFont="1" applyBorder="1" applyAlignment="1">
      <alignment horizontal="center" vertical="center" shrinkToFit="1"/>
    </xf>
    <xf numFmtId="176" fontId="5" fillId="0" borderId="11" xfId="0" applyNumberFormat="1" applyFont="1" applyBorder="1" applyAlignment="1">
      <alignment horizontal="center" vertical="center" shrinkToFit="1"/>
    </xf>
    <xf numFmtId="176" fontId="4" fillId="0" borderId="57" xfId="0" applyNumberFormat="1" applyFont="1" applyBorder="1" applyAlignment="1">
      <alignment horizontal="center" vertical="center" wrapText="1"/>
    </xf>
    <xf numFmtId="0" fontId="0" fillId="0" borderId="56" xfId="0" applyBorder="1"/>
    <xf numFmtId="0" fontId="0" fillId="0" borderId="49" xfId="0" applyBorder="1"/>
    <xf numFmtId="0" fontId="3" fillId="0" borderId="55" xfId="0" applyFont="1" applyBorder="1" applyAlignment="1">
      <alignment horizontal="center" vertical="center"/>
    </xf>
    <xf numFmtId="0" fontId="3" fillId="0" borderId="42" xfId="0" applyFont="1" applyBorder="1" applyAlignment="1">
      <alignment horizontal="center" vertical="center"/>
    </xf>
    <xf numFmtId="0" fontId="3" fillId="0" borderId="54"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41" xfId="0" applyFont="1" applyBorder="1" applyAlignment="1">
      <alignment horizontal="center" vertical="center" wrapText="1"/>
    </xf>
    <xf numFmtId="0" fontId="3" fillId="0" borderId="6" xfId="0" applyFont="1" applyBorder="1" applyAlignment="1">
      <alignment horizontal="center" vertical="center" wrapText="1"/>
    </xf>
    <xf numFmtId="176" fontId="3" fillId="0" borderId="9"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0" fillId="0" borderId="7" xfId="0" applyBorder="1"/>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27" xfId="0" applyFont="1" applyBorder="1" applyAlignment="1">
      <alignment horizontal="distributed" vertical="center"/>
    </xf>
    <xf numFmtId="0" fontId="3" fillId="0" borderId="19" xfId="0" applyFont="1" applyBorder="1" applyAlignment="1">
      <alignment horizontal="distributed" vertical="center"/>
    </xf>
    <xf numFmtId="0" fontId="3" fillId="0" borderId="45" xfId="0" applyFont="1" applyBorder="1" applyAlignment="1">
      <alignment horizontal="distributed" vertical="center"/>
    </xf>
    <xf numFmtId="0" fontId="3" fillId="0" borderId="44" xfId="0" applyFont="1" applyBorder="1" applyAlignment="1">
      <alignment horizontal="distributed" vertical="center"/>
    </xf>
    <xf numFmtId="0" fontId="3" fillId="0" borderId="0" xfId="0" applyFont="1" applyFill="1" applyBorder="1" applyAlignment="1">
      <alignment horizontal="distributed" vertical="center"/>
    </xf>
    <xf numFmtId="0" fontId="3" fillId="0" borderId="8" xfId="0" applyFont="1" applyBorder="1" applyAlignment="1">
      <alignment horizontal="distributed" vertical="center"/>
    </xf>
    <xf numFmtId="0" fontId="3" fillId="0" borderId="12" xfId="0" applyFont="1" applyBorder="1" applyAlignment="1">
      <alignment horizontal="distributed" vertical="center"/>
    </xf>
    <xf numFmtId="0" fontId="3" fillId="0" borderId="20" xfId="0" applyFont="1" applyBorder="1" applyAlignment="1">
      <alignment horizontal="distributed" vertical="center"/>
    </xf>
  </cellXfs>
  <cellStyles count="9">
    <cellStyle name="パーセント" xfId="8" builtinId="5"/>
    <cellStyle name="パーセント 2" xfId="1"/>
    <cellStyle name="パーセント 2 2" xfId="2"/>
    <cellStyle name="パーセント 3" xfId="5"/>
    <cellStyle name="桁区切り" xfId="7" builtinId="6"/>
    <cellStyle name="桁区切り 2" xfId="3"/>
    <cellStyle name="標準" xfId="0" builtinId="0"/>
    <cellStyle name="標準_48～" xfId="4"/>
    <cellStyle name="標準_５０"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807122435160337E-2"/>
          <c:y val="0.18426270277320544"/>
          <c:w val="0.99169361981046311"/>
          <c:h val="0.62722494273390861"/>
        </c:manualLayout>
      </c:layout>
      <c:doughnutChart>
        <c:varyColors val="1"/>
        <c:ser>
          <c:idx val="0"/>
          <c:order val="0"/>
          <c:spPr>
            <a:solidFill>
              <a:srgbClr val="FFFFFF"/>
            </a:solidFill>
            <a:ln w="12700">
              <a:solidFill>
                <a:srgbClr val="000000"/>
              </a:solidFill>
              <a:prstDash val="solid"/>
            </a:ln>
            <a:effectLst>
              <a:outerShdw dist="35921" dir="2700000" algn="br">
                <a:srgbClr val="000000"/>
              </a:outerShdw>
            </a:effectLst>
          </c:spPr>
          <c:dPt>
            <c:idx val="0"/>
            <c:bubble3D val="0"/>
            <c:spPr>
              <a:pattFill prst="ltHorz">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0-769D-42F6-B9DF-A5E35FE802E0}"/>
              </c:ext>
            </c:extLst>
          </c:dPt>
          <c:dPt>
            <c:idx val="1"/>
            <c:bubble3D val="0"/>
            <c:spPr>
              <a:pattFill prst="openDmnd">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1-769D-42F6-B9DF-A5E35FE802E0}"/>
              </c:ext>
            </c:extLst>
          </c:dPt>
          <c:dPt>
            <c:idx val="2"/>
            <c:bubble3D val="0"/>
            <c:spPr>
              <a:pattFill prst="ltUpDiag">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2-769D-42F6-B9DF-A5E35FE802E0}"/>
              </c:ext>
            </c:extLst>
          </c:dPt>
          <c:dPt>
            <c:idx val="3"/>
            <c:bubble3D val="0"/>
            <c:spPr>
              <a:pattFill prst="pct50">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3-769D-42F6-B9DF-A5E35FE802E0}"/>
              </c:ext>
            </c:extLst>
          </c:dPt>
          <c:dPt>
            <c:idx val="5"/>
            <c:bubble3D val="0"/>
            <c:spPr>
              <a:noFill/>
              <a:ln w="25400">
                <a:noFill/>
              </a:ln>
              <a:effectLst>
                <a:outerShdw dist="35921" dir="2700000" algn="br">
                  <a:srgbClr val="000000"/>
                </a:outerShdw>
              </a:effectLst>
            </c:spPr>
            <c:extLst>
              <c:ext xmlns:c16="http://schemas.microsoft.com/office/drawing/2014/chart" uri="{C3380CC4-5D6E-409C-BE32-E72D297353CC}">
                <c16:uniqueId val="{00000004-769D-42F6-B9DF-A5E35FE802E0}"/>
              </c:ext>
            </c:extLst>
          </c:dPt>
          <c:dLbls>
            <c:dLbl>
              <c:idx val="0"/>
              <c:layout/>
              <c:tx>
                <c:rich>
                  <a:bodyPr/>
                  <a:lstStyle/>
                  <a:p>
                    <a:r>
                      <a:rPr lang="en-US" altLang="ja-JP"/>
                      <a:t>30</a:t>
                    </a:r>
                    <a:r>
                      <a:rPr lang="ja-JP" altLang="en-US"/>
                      <a:t>人以上　</a:t>
                    </a:r>
                    <a:r>
                      <a:rPr lang="en-US" altLang="ja-JP"/>
                      <a:t>44.71%</a:t>
                    </a:r>
                  </a:p>
                </c:rich>
              </c:tx>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9D-42F6-B9DF-A5E35FE802E0}"/>
                </c:ext>
              </c:extLst>
            </c:dLbl>
            <c:dLbl>
              <c:idx val="1"/>
              <c:layout/>
              <c:tx>
                <c:rich>
                  <a:bodyPr/>
                  <a:lstStyle/>
                  <a:p>
                    <a:r>
                      <a:rPr lang="en-US" altLang="ja-JP"/>
                      <a:t>20</a:t>
                    </a:r>
                    <a:r>
                      <a:rPr lang="ja-JP" altLang="en-US"/>
                      <a:t>～</a:t>
                    </a:r>
                    <a:r>
                      <a:rPr lang="en-US" altLang="ja-JP"/>
                      <a:t>29</a:t>
                    </a:r>
                    <a:r>
                      <a:rPr lang="ja-JP" altLang="en-US"/>
                      <a:t>人 </a:t>
                    </a:r>
                    <a:r>
                      <a:rPr lang="en-US" altLang="ja-JP"/>
                      <a:t>9.52%</a:t>
                    </a:r>
                  </a:p>
                </c:rich>
              </c:tx>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69D-42F6-B9DF-A5E35FE802E0}"/>
                </c:ext>
              </c:extLst>
            </c:dLbl>
            <c:dLbl>
              <c:idx val="2"/>
              <c:layout/>
              <c:tx>
                <c:rich>
                  <a:bodyPr/>
                  <a:lstStyle/>
                  <a:p>
                    <a:r>
                      <a:rPr lang="en-US" altLang="ja-JP"/>
                      <a:t>10</a:t>
                    </a:r>
                    <a:r>
                      <a:rPr lang="ja-JP" altLang="en-US"/>
                      <a:t>～</a:t>
                    </a:r>
                    <a:r>
                      <a:rPr lang="en-US" altLang="ja-JP"/>
                      <a:t>19</a:t>
                    </a:r>
                    <a:r>
                      <a:rPr lang="ja-JP" altLang="en-US"/>
                      <a:t>人　</a:t>
                    </a:r>
                    <a:r>
                      <a:rPr lang="en-US" altLang="ja-JP"/>
                      <a:t>16.22%</a:t>
                    </a:r>
                  </a:p>
                </c:rich>
              </c:tx>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9D-42F6-B9DF-A5E35FE802E0}"/>
                </c:ext>
              </c:extLst>
            </c:dLbl>
            <c:dLbl>
              <c:idx val="3"/>
              <c:layout/>
              <c:tx>
                <c:rich>
                  <a:bodyPr/>
                  <a:lstStyle/>
                  <a:p>
                    <a:r>
                      <a:rPr lang="en-US" altLang="ja-JP"/>
                      <a:t>5</a:t>
                    </a:r>
                    <a:r>
                      <a:rPr lang="ja-JP" altLang="en-US"/>
                      <a:t>～</a:t>
                    </a:r>
                    <a:r>
                      <a:rPr lang="en-US" altLang="ja-JP"/>
                      <a:t>9</a:t>
                    </a:r>
                    <a:r>
                      <a:rPr lang="ja-JP" altLang="en-US"/>
                      <a:t>人　</a:t>
                    </a:r>
                    <a:r>
                      <a:rPr lang="en-US" altLang="ja-JP"/>
                      <a:t>14.28%</a:t>
                    </a:r>
                  </a:p>
                </c:rich>
              </c:tx>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69D-42F6-B9DF-A5E35FE802E0}"/>
                </c:ext>
              </c:extLst>
            </c:dLbl>
            <c:dLbl>
              <c:idx val="4"/>
              <c:layout>
                <c:manualLayout>
                  <c:x val="-1.282051282051286E-2"/>
                  <c:y val="0"/>
                </c:manualLayout>
              </c:layout>
              <c:tx>
                <c:rich>
                  <a:bodyPr/>
                  <a:lstStyle/>
                  <a:p>
                    <a:r>
                      <a:rPr lang="en-US" altLang="ja-JP"/>
                      <a:t>1</a:t>
                    </a:r>
                    <a:r>
                      <a:rPr lang="ja-JP" altLang="en-US"/>
                      <a:t>～</a:t>
                    </a:r>
                    <a:r>
                      <a:rPr lang="en-US" altLang="ja-JP"/>
                      <a:t>4</a:t>
                    </a:r>
                    <a:r>
                      <a:rPr lang="ja-JP" altLang="en-US"/>
                      <a:t>人　</a:t>
                    </a:r>
                    <a:r>
                      <a:rPr lang="en-US" altLang="ja-JP"/>
                      <a:t>15.27%</a:t>
                    </a:r>
                  </a:p>
                </c:rich>
              </c:tx>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69D-42F6-B9DF-A5E35FE802E0}"/>
                </c:ext>
              </c:extLst>
            </c:dLbl>
            <c:dLbl>
              <c:idx val="5"/>
              <c:delete val="1"/>
              <c:extLst>
                <c:ext xmlns:c15="http://schemas.microsoft.com/office/drawing/2012/chart" uri="{CE6537A1-D6FC-4f65-9D91-7224C49458BB}"/>
                <c:ext xmlns:c16="http://schemas.microsoft.com/office/drawing/2014/chart" uri="{C3380CC4-5D6E-409C-BE32-E72D297353CC}">
                  <c16:uniqueId val="{00000004-769D-42F6-B9DF-A5E35FE802E0}"/>
                </c:ext>
              </c:extLst>
            </c:dLbl>
            <c:spPr>
              <a:solidFill>
                <a:schemeClr val="bg1"/>
              </a:solidFill>
            </c:spPr>
            <c:txPr>
              <a:bodyPr/>
              <a:lstStyle/>
              <a:p>
                <a:pPr>
                  <a:defRPr sz="900"/>
                </a:pPr>
                <a:endParaRPr lang="ja-JP"/>
              </a:p>
            </c:txPr>
            <c:showLegendKey val="0"/>
            <c:showVal val="0"/>
            <c:showCatName val="1"/>
            <c:showSerName val="0"/>
            <c:showPercent val="0"/>
            <c:showBubbleSize val="0"/>
            <c:showLeaderLines val="0"/>
            <c:extLst>
              <c:ext xmlns:c15="http://schemas.microsoft.com/office/drawing/2012/chart" uri="{CE6537A1-D6FC-4f65-9D91-7224C49458BB}"/>
            </c:extLst>
          </c:dLbls>
          <c:cat>
            <c:strRef>
              <c:f>'49'!$K$46:$K$51</c:f>
              <c:strCache>
                <c:ptCount val="6"/>
                <c:pt idx="0">
                  <c:v>30人以上</c:v>
                </c:pt>
                <c:pt idx="1">
                  <c:v>20～29人</c:v>
                </c:pt>
                <c:pt idx="2">
                  <c:v>10～19人</c:v>
                </c:pt>
                <c:pt idx="3">
                  <c:v>5～9人</c:v>
                </c:pt>
                <c:pt idx="4">
                  <c:v>1～4人</c:v>
                </c:pt>
                <c:pt idx="5">
                  <c:v>合計</c:v>
                </c:pt>
              </c:strCache>
            </c:strRef>
          </c:cat>
          <c:val>
            <c:numRef>
              <c:f>'49'!$L$46:$L$51</c:f>
              <c:numCache>
                <c:formatCode>#,##0_);[Red]\(#,##0\)</c:formatCode>
                <c:ptCount val="6"/>
                <c:pt idx="0">
                  <c:v>6183</c:v>
                </c:pt>
                <c:pt idx="1">
                  <c:v>1316</c:v>
                </c:pt>
                <c:pt idx="2">
                  <c:v>2243</c:v>
                </c:pt>
                <c:pt idx="3">
                  <c:v>1975</c:v>
                </c:pt>
                <c:pt idx="4">
                  <c:v>2112</c:v>
                </c:pt>
                <c:pt idx="5" formatCode="#,##0;[Red]#,##0">
                  <c:v>13829</c:v>
                </c:pt>
              </c:numCache>
            </c:numRef>
          </c:val>
          <c:extLst>
            <c:ext xmlns:c16="http://schemas.microsoft.com/office/drawing/2014/chart" uri="{C3380CC4-5D6E-409C-BE32-E72D297353CC}">
              <c16:uniqueId val="{00000006-769D-42F6-B9DF-A5E35FE802E0}"/>
            </c:ext>
          </c:extLst>
        </c:ser>
        <c:dLbls>
          <c:showLegendKey val="0"/>
          <c:showVal val="0"/>
          <c:showCatName val="1"/>
          <c:showSerName val="0"/>
          <c:showPercent val="0"/>
          <c:showBubbleSize val="0"/>
          <c:showLeaderLines val="0"/>
        </c:dLbls>
        <c:firstSliceAng val="180"/>
        <c:holeSize val="50"/>
      </c:doughnutChart>
      <c:spPr>
        <a:noFill/>
        <a:ln w="25400">
          <a:noFill/>
        </a:ln>
      </c:spPr>
    </c:plotArea>
    <c:plotVisOnly val="1"/>
    <c:dispBlanksAs val="zero"/>
    <c:showDLblsOverMax val="0"/>
  </c:chart>
  <c:spPr>
    <a:noFill/>
    <a:ln w="9525">
      <a:noFill/>
    </a:ln>
  </c:spPr>
  <c:txPr>
    <a:bodyPr/>
    <a:lstStyle/>
    <a:p>
      <a:pPr>
        <a:defRPr sz="95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864290558360492E-2"/>
          <c:y val="0.33170810715536764"/>
          <c:w val="0.94136086202999025"/>
          <c:h val="0.62439173111598412"/>
        </c:manualLayout>
      </c:layout>
      <c:barChart>
        <c:barDir val="bar"/>
        <c:grouping val="percentStacked"/>
        <c:varyColors val="0"/>
        <c:ser>
          <c:idx val="0"/>
          <c:order val="0"/>
          <c:tx>
            <c:strRef>
              <c:f>'50'!$N$8</c:f>
              <c:strCache>
                <c:ptCount val="1"/>
                <c:pt idx="0">
                  <c:v>各種商品</c:v>
                </c:pt>
              </c:strCache>
            </c:strRef>
          </c:tx>
          <c:spPr>
            <a:pattFill prst="pct25">
              <a:fgClr>
                <a:srgbClr val="000000"/>
              </a:fgClr>
              <a:bgClr>
                <a:srgbClr val="FFFFFF"/>
              </a:bgClr>
            </a:pattFill>
            <a:ln w="25400">
              <a:noFill/>
            </a:ln>
          </c:spPr>
          <c:invertIfNegative val="0"/>
          <c:val>
            <c:numRef>
              <c:f>'50'!$N$9</c:f>
              <c:numCache>
                <c:formatCode>General</c:formatCode>
                <c:ptCount val="1"/>
                <c:pt idx="0">
                  <c:v>51</c:v>
                </c:pt>
              </c:numCache>
            </c:numRef>
          </c:val>
          <c:extLst>
            <c:ext xmlns:c16="http://schemas.microsoft.com/office/drawing/2014/chart" uri="{C3380CC4-5D6E-409C-BE32-E72D297353CC}">
              <c16:uniqueId val="{00000000-88E2-4D47-9EA3-F707369C6CB6}"/>
            </c:ext>
          </c:extLst>
        </c:ser>
        <c:ser>
          <c:idx val="1"/>
          <c:order val="1"/>
          <c:tx>
            <c:strRef>
              <c:f>'50'!$O$8</c:f>
              <c:strCache>
                <c:ptCount val="1"/>
                <c:pt idx="0">
                  <c:v>繊維・衣類等</c:v>
                </c:pt>
              </c:strCache>
            </c:strRef>
          </c:tx>
          <c:spPr>
            <a:pattFill prst="openDmnd">
              <a:fgClr>
                <a:srgbClr val="000000"/>
              </a:fgClr>
              <a:bgClr>
                <a:srgbClr val="FFFFFF"/>
              </a:bgClr>
            </a:pattFill>
            <a:ln w="12700">
              <a:solidFill>
                <a:srgbClr val="000000"/>
              </a:solidFill>
              <a:prstDash val="solid"/>
            </a:ln>
          </c:spPr>
          <c:invertIfNegative val="0"/>
          <c:val>
            <c:numRef>
              <c:f>'50'!$O$9</c:f>
              <c:numCache>
                <c:formatCode>General</c:formatCode>
                <c:ptCount val="1"/>
              </c:numCache>
            </c:numRef>
          </c:val>
          <c:extLst>
            <c:ext xmlns:c16="http://schemas.microsoft.com/office/drawing/2014/chart" uri="{C3380CC4-5D6E-409C-BE32-E72D297353CC}">
              <c16:uniqueId val="{00000001-88E2-4D47-9EA3-F707369C6CB6}"/>
            </c:ext>
          </c:extLst>
        </c:ser>
        <c:ser>
          <c:idx val="2"/>
          <c:order val="2"/>
          <c:tx>
            <c:strRef>
              <c:f>'50'!$P$8</c:f>
              <c:strCache>
                <c:ptCount val="1"/>
                <c:pt idx="0">
                  <c:v>飲食料品</c:v>
                </c:pt>
              </c:strCache>
            </c:strRef>
          </c:tx>
          <c:spPr>
            <a:pattFill prst="ltUpDiag">
              <a:fgClr>
                <a:srgbClr val="000000"/>
              </a:fgClr>
              <a:bgClr>
                <a:srgbClr val="FFFFFF"/>
              </a:bgClr>
            </a:pattFill>
            <a:ln w="12700">
              <a:solidFill>
                <a:srgbClr val="000000"/>
              </a:solidFill>
              <a:prstDash val="solid"/>
            </a:ln>
          </c:spPr>
          <c:invertIfNegative val="0"/>
          <c:val>
            <c:numRef>
              <c:f>'50'!$P$9</c:f>
              <c:numCache>
                <c:formatCode>General</c:formatCode>
                <c:ptCount val="1"/>
              </c:numCache>
            </c:numRef>
          </c:val>
          <c:extLst>
            <c:ext xmlns:c16="http://schemas.microsoft.com/office/drawing/2014/chart" uri="{C3380CC4-5D6E-409C-BE32-E72D297353CC}">
              <c16:uniqueId val="{00000002-88E2-4D47-9EA3-F707369C6CB6}"/>
            </c:ext>
          </c:extLst>
        </c:ser>
        <c:ser>
          <c:idx val="3"/>
          <c:order val="3"/>
          <c:tx>
            <c:strRef>
              <c:f>'50'!$Q$8</c:f>
              <c:strCache>
                <c:ptCount val="1"/>
                <c:pt idx="0">
                  <c:v>建築材料</c:v>
                </c:pt>
              </c:strCache>
            </c:strRef>
          </c:tx>
          <c:spPr>
            <a:pattFill prst="pct10">
              <a:fgClr>
                <a:srgbClr val="000000"/>
              </a:fgClr>
              <a:bgClr>
                <a:srgbClr val="FFFFFF"/>
              </a:bgClr>
            </a:pattFill>
            <a:ln w="12700">
              <a:solidFill>
                <a:srgbClr val="000000"/>
              </a:solidFill>
              <a:prstDash val="solid"/>
            </a:ln>
          </c:spPr>
          <c:invertIfNegative val="0"/>
          <c:val>
            <c:numRef>
              <c:f>'50'!$Q$9</c:f>
              <c:numCache>
                <c:formatCode>General</c:formatCode>
                <c:ptCount val="1"/>
              </c:numCache>
            </c:numRef>
          </c:val>
          <c:extLst>
            <c:ext xmlns:c16="http://schemas.microsoft.com/office/drawing/2014/chart" uri="{C3380CC4-5D6E-409C-BE32-E72D297353CC}">
              <c16:uniqueId val="{00000003-88E2-4D47-9EA3-F707369C6CB6}"/>
            </c:ext>
          </c:extLst>
        </c:ser>
        <c:ser>
          <c:idx val="4"/>
          <c:order val="4"/>
          <c:tx>
            <c:strRef>
              <c:f>'50'!$R$8</c:f>
              <c:strCache>
                <c:ptCount val="1"/>
                <c:pt idx="0">
                  <c:v>機械器具</c:v>
                </c:pt>
              </c:strCache>
            </c:strRef>
          </c:tx>
          <c:spPr>
            <a:solidFill>
              <a:srgbClr val="660066"/>
            </a:solidFill>
            <a:ln w="12700">
              <a:solidFill>
                <a:srgbClr val="000000"/>
              </a:solidFill>
              <a:prstDash val="solid"/>
            </a:ln>
          </c:spPr>
          <c:invertIfNegative val="0"/>
          <c:val>
            <c:numRef>
              <c:f>'50'!$R$9</c:f>
              <c:numCache>
                <c:formatCode>General</c:formatCode>
                <c:ptCount val="1"/>
              </c:numCache>
            </c:numRef>
          </c:val>
          <c:extLst>
            <c:ext xmlns:c16="http://schemas.microsoft.com/office/drawing/2014/chart" uri="{C3380CC4-5D6E-409C-BE32-E72D297353CC}">
              <c16:uniqueId val="{00000004-88E2-4D47-9EA3-F707369C6CB6}"/>
            </c:ext>
          </c:extLst>
        </c:ser>
        <c:ser>
          <c:idx val="5"/>
          <c:order val="5"/>
          <c:tx>
            <c:strRef>
              <c:f>'50'!$S$8</c:f>
              <c:strCache>
                <c:ptCount val="1"/>
                <c:pt idx="0">
                  <c:v>その他</c:v>
                </c:pt>
              </c:strCache>
            </c:strRef>
          </c:tx>
          <c:spPr>
            <a:pattFill prst="ltHorz">
              <a:fgClr>
                <a:srgbClr val="FFFFFF"/>
              </a:fgClr>
              <a:bgClr>
                <a:srgbClr val="FFFFFF"/>
              </a:bgClr>
            </a:pattFill>
            <a:ln w="12700">
              <a:solidFill>
                <a:srgbClr val="000000"/>
              </a:solidFill>
              <a:prstDash val="solid"/>
            </a:ln>
          </c:spPr>
          <c:invertIfNegative val="0"/>
          <c:dPt>
            <c:idx val="0"/>
            <c:invertIfNegative val="0"/>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8E2-4D47-9EA3-F707369C6CB6}"/>
              </c:ext>
            </c:extLst>
          </c:dPt>
          <c:val>
            <c:numRef>
              <c:f>'50'!$S$9</c:f>
              <c:numCache>
                <c:formatCode>General</c:formatCode>
                <c:ptCount val="1"/>
              </c:numCache>
            </c:numRef>
          </c:val>
          <c:extLst>
            <c:ext xmlns:c16="http://schemas.microsoft.com/office/drawing/2014/chart" uri="{C3380CC4-5D6E-409C-BE32-E72D297353CC}">
              <c16:uniqueId val="{00000006-88E2-4D47-9EA3-F707369C6CB6}"/>
            </c:ext>
          </c:extLst>
        </c:ser>
        <c:ser>
          <c:idx val="6"/>
          <c:order val="6"/>
          <c:tx>
            <c:strRef>
              <c:f>'50'!$T$8</c:f>
              <c:strCache>
                <c:ptCount val="1"/>
                <c:pt idx="0">
                  <c:v>各種商品</c:v>
                </c:pt>
              </c:strCache>
            </c:strRef>
          </c:tx>
          <c:invertIfNegative val="0"/>
          <c:val>
            <c:numRef>
              <c:f>'50'!$T$9</c:f>
              <c:numCache>
                <c:formatCode>General</c:formatCode>
                <c:ptCount val="1"/>
                <c:pt idx="0">
                  <c:v>2</c:v>
                </c:pt>
              </c:numCache>
            </c:numRef>
          </c:val>
          <c:extLst>
            <c:ext xmlns:c16="http://schemas.microsoft.com/office/drawing/2014/chart" uri="{C3380CC4-5D6E-409C-BE32-E72D297353CC}">
              <c16:uniqueId val="{00000007-88E2-4D47-9EA3-F707369C6CB6}"/>
            </c:ext>
          </c:extLst>
        </c:ser>
        <c:ser>
          <c:idx val="7"/>
          <c:order val="7"/>
          <c:tx>
            <c:strRef>
              <c:f>'50'!$U$8</c:f>
              <c:strCache>
                <c:ptCount val="1"/>
                <c:pt idx="0">
                  <c:v>織物・衣服・身の回り</c:v>
                </c:pt>
              </c:strCache>
            </c:strRef>
          </c:tx>
          <c:invertIfNegative val="0"/>
          <c:val>
            <c:numRef>
              <c:f>'50'!$U$9</c:f>
              <c:numCache>
                <c:formatCode>General</c:formatCode>
                <c:ptCount val="1"/>
                <c:pt idx="0">
                  <c:v>28</c:v>
                </c:pt>
              </c:numCache>
            </c:numRef>
          </c:val>
          <c:extLst>
            <c:ext xmlns:c16="http://schemas.microsoft.com/office/drawing/2014/chart" uri="{C3380CC4-5D6E-409C-BE32-E72D297353CC}">
              <c16:uniqueId val="{00000008-88E2-4D47-9EA3-F707369C6CB6}"/>
            </c:ext>
          </c:extLst>
        </c:ser>
        <c:ser>
          <c:idx val="8"/>
          <c:order val="8"/>
          <c:tx>
            <c:strRef>
              <c:f>'50'!$V$8</c:f>
              <c:strCache>
                <c:ptCount val="1"/>
                <c:pt idx="0">
                  <c:v>飲食料品</c:v>
                </c:pt>
              </c:strCache>
            </c:strRef>
          </c:tx>
          <c:invertIfNegative val="0"/>
          <c:val>
            <c:numRef>
              <c:f>'50'!$V$9</c:f>
              <c:numCache>
                <c:formatCode>General</c:formatCode>
                <c:ptCount val="1"/>
                <c:pt idx="0">
                  <c:v>40</c:v>
                </c:pt>
              </c:numCache>
            </c:numRef>
          </c:val>
          <c:extLst>
            <c:ext xmlns:c16="http://schemas.microsoft.com/office/drawing/2014/chart" uri="{C3380CC4-5D6E-409C-BE32-E72D297353CC}">
              <c16:uniqueId val="{00000009-88E2-4D47-9EA3-F707369C6CB6}"/>
            </c:ext>
          </c:extLst>
        </c:ser>
        <c:ser>
          <c:idx val="9"/>
          <c:order val="9"/>
          <c:tx>
            <c:strRef>
              <c:f>'50'!$W$8</c:f>
              <c:strCache>
                <c:ptCount val="1"/>
                <c:pt idx="0">
                  <c:v>機械器具</c:v>
                </c:pt>
              </c:strCache>
            </c:strRef>
          </c:tx>
          <c:invertIfNegative val="0"/>
          <c:val>
            <c:numRef>
              <c:f>'50'!$W$9</c:f>
              <c:numCache>
                <c:formatCode>General</c:formatCode>
                <c:ptCount val="1"/>
                <c:pt idx="0">
                  <c:v>27</c:v>
                </c:pt>
              </c:numCache>
            </c:numRef>
          </c:val>
          <c:extLst>
            <c:ext xmlns:c16="http://schemas.microsoft.com/office/drawing/2014/chart" uri="{C3380CC4-5D6E-409C-BE32-E72D297353CC}">
              <c16:uniqueId val="{0000000A-88E2-4D47-9EA3-F707369C6CB6}"/>
            </c:ext>
          </c:extLst>
        </c:ser>
        <c:ser>
          <c:idx val="10"/>
          <c:order val="10"/>
          <c:tx>
            <c:strRef>
              <c:f>'50'!$X$8</c:f>
              <c:strCache>
                <c:ptCount val="1"/>
                <c:pt idx="0">
                  <c:v>その他</c:v>
                </c:pt>
              </c:strCache>
            </c:strRef>
          </c:tx>
          <c:invertIfNegative val="0"/>
          <c:val>
            <c:numRef>
              <c:f>'50'!$X$9</c:f>
              <c:numCache>
                <c:formatCode>General</c:formatCode>
                <c:ptCount val="1"/>
                <c:pt idx="0">
                  <c:v>65</c:v>
                </c:pt>
              </c:numCache>
            </c:numRef>
          </c:val>
          <c:extLst>
            <c:ext xmlns:c16="http://schemas.microsoft.com/office/drawing/2014/chart" uri="{C3380CC4-5D6E-409C-BE32-E72D297353CC}">
              <c16:uniqueId val="{0000000B-88E2-4D47-9EA3-F707369C6CB6}"/>
            </c:ext>
          </c:extLst>
        </c:ser>
        <c:ser>
          <c:idx val="11"/>
          <c:order val="11"/>
          <c:tx>
            <c:strRef>
              <c:f>'50'!$Y$8</c:f>
              <c:strCache>
                <c:ptCount val="1"/>
                <c:pt idx="0">
                  <c:v>無店舗型</c:v>
                </c:pt>
              </c:strCache>
            </c:strRef>
          </c:tx>
          <c:invertIfNegative val="0"/>
          <c:val>
            <c:numRef>
              <c:f>'50'!$Y$9</c:f>
              <c:numCache>
                <c:formatCode>General</c:formatCode>
                <c:ptCount val="1"/>
                <c:pt idx="0">
                  <c:v>13</c:v>
                </c:pt>
              </c:numCache>
            </c:numRef>
          </c:val>
          <c:extLst>
            <c:ext xmlns:c16="http://schemas.microsoft.com/office/drawing/2014/chart" uri="{C3380CC4-5D6E-409C-BE32-E72D297353CC}">
              <c16:uniqueId val="{0000000C-88E2-4D47-9EA3-F707369C6CB6}"/>
            </c:ext>
          </c:extLst>
        </c:ser>
        <c:dLbls>
          <c:showLegendKey val="0"/>
          <c:showVal val="0"/>
          <c:showCatName val="0"/>
          <c:showSerName val="0"/>
          <c:showPercent val="0"/>
          <c:showBubbleSize val="0"/>
        </c:dLbls>
        <c:gapWidth val="10"/>
        <c:overlap val="100"/>
        <c:axId val="110568960"/>
        <c:axId val="110570496"/>
      </c:barChart>
      <c:catAx>
        <c:axId val="110568960"/>
        <c:scaling>
          <c:orientation val="minMax"/>
        </c:scaling>
        <c:delete val="1"/>
        <c:axPos val="l"/>
        <c:majorTickMark val="out"/>
        <c:minorTickMark val="none"/>
        <c:tickLblPos val="none"/>
        <c:crossAx val="110570496"/>
        <c:crosses val="autoZero"/>
        <c:auto val="1"/>
        <c:lblAlgn val="ctr"/>
        <c:lblOffset val="100"/>
        <c:noMultiLvlLbl val="0"/>
      </c:catAx>
      <c:valAx>
        <c:axId val="110570496"/>
        <c:scaling>
          <c:orientation val="minMax"/>
        </c:scaling>
        <c:delete val="1"/>
        <c:axPos val="b"/>
        <c:numFmt formatCode="0%" sourceLinked="1"/>
        <c:majorTickMark val="out"/>
        <c:minorTickMark val="none"/>
        <c:tickLblPos val="none"/>
        <c:crossAx val="110568960"/>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4972" l="0.59055118110234972" r="0.59055118110234972" t="0.59055118110234972" header="0.51200000000000001" footer="0.51200000000000001"/>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864290558360492E-2"/>
          <c:y val="5.7471586922968991E-2"/>
          <c:w val="0.94136086202999025"/>
          <c:h val="0.82759085169075364"/>
        </c:manualLayout>
      </c:layout>
      <c:barChart>
        <c:barDir val="bar"/>
        <c:grouping val="percentStacked"/>
        <c:varyColors val="0"/>
        <c:ser>
          <c:idx val="0"/>
          <c:order val="0"/>
          <c:tx>
            <c:strRef>
              <c:f>'50'!$N$4</c:f>
              <c:strCache>
                <c:ptCount val="1"/>
                <c:pt idx="0">
                  <c:v>卸売業</c:v>
                </c:pt>
              </c:strCache>
            </c:strRef>
          </c:tx>
          <c:spPr>
            <a:solidFill>
              <a:srgbClr val="C0C0C0"/>
            </a:solidFill>
            <a:ln w="12700">
              <a:solidFill>
                <a:srgbClr val="000000"/>
              </a:solidFill>
              <a:prstDash val="solid"/>
            </a:ln>
          </c:spPr>
          <c:invertIfNegative val="0"/>
          <c:dPt>
            <c:idx val="0"/>
            <c:invertIfNegative val="0"/>
            <c:bubble3D val="0"/>
            <c:spPr>
              <a:pattFill prst="pct25">
                <a:fgClr>
                  <a:srgbClr val="000000"/>
                </a:fgClr>
                <a:bgClr>
                  <a:srgbClr val="FFFFFF"/>
                </a:bgClr>
              </a:pattFill>
              <a:ln w="25400">
                <a:noFill/>
              </a:ln>
            </c:spPr>
            <c:extLst>
              <c:ext xmlns:c16="http://schemas.microsoft.com/office/drawing/2014/chart" uri="{C3380CC4-5D6E-409C-BE32-E72D297353CC}">
                <c16:uniqueId val="{00000000-4F6B-4FC9-884F-DF212DCF75C8}"/>
              </c:ext>
            </c:extLst>
          </c:dPt>
          <c:dLbls>
            <c:delete val="1"/>
          </c:dLbls>
          <c:val>
            <c:numRef>
              <c:f>'50'!$N$5</c:f>
              <c:numCache>
                <c:formatCode>General</c:formatCode>
                <c:ptCount val="1"/>
                <c:pt idx="0">
                  <c:v>51</c:v>
                </c:pt>
              </c:numCache>
            </c:numRef>
          </c:val>
          <c:extLst>
            <c:ext xmlns:c16="http://schemas.microsoft.com/office/drawing/2014/chart" uri="{C3380CC4-5D6E-409C-BE32-E72D297353CC}">
              <c16:uniqueId val="{00000001-4F6B-4FC9-884F-DF212DCF75C8}"/>
            </c:ext>
          </c:extLst>
        </c:ser>
        <c:ser>
          <c:idx val="1"/>
          <c:order val="1"/>
          <c:tx>
            <c:strRef>
              <c:f>'50'!$O$4</c:f>
              <c:strCache>
                <c:ptCount val="1"/>
                <c:pt idx="0">
                  <c:v>小売業</c:v>
                </c:pt>
              </c:strCache>
            </c:strRef>
          </c:tx>
          <c:spPr>
            <a:solidFill>
              <a:srgbClr val="FFFFFF"/>
            </a:solidFill>
            <a:ln w="12700">
              <a:solidFill>
                <a:srgbClr val="000000"/>
              </a:solidFill>
              <a:prstDash val="solid"/>
            </a:ln>
          </c:spPr>
          <c:invertIfNegative val="0"/>
          <c:dLbls>
            <c:delete val="1"/>
          </c:dLbls>
          <c:val>
            <c:numRef>
              <c:f>'50'!$O$5</c:f>
              <c:numCache>
                <c:formatCode>General</c:formatCode>
                <c:ptCount val="1"/>
                <c:pt idx="0">
                  <c:v>175</c:v>
                </c:pt>
              </c:numCache>
            </c:numRef>
          </c:val>
          <c:extLst>
            <c:ext xmlns:c16="http://schemas.microsoft.com/office/drawing/2014/chart" uri="{C3380CC4-5D6E-409C-BE32-E72D297353CC}">
              <c16:uniqueId val="{00000002-4F6B-4FC9-884F-DF212DCF75C8}"/>
            </c:ext>
          </c:extLst>
        </c:ser>
        <c:dLbls>
          <c:showLegendKey val="0"/>
          <c:showVal val="1"/>
          <c:showCatName val="0"/>
          <c:showSerName val="0"/>
          <c:showPercent val="0"/>
          <c:showBubbleSize val="0"/>
        </c:dLbls>
        <c:gapWidth val="10"/>
        <c:overlap val="100"/>
        <c:axId val="110607360"/>
        <c:axId val="110895872"/>
      </c:barChart>
      <c:catAx>
        <c:axId val="110607360"/>
        <c:scaling>
          <c:orientation val="minMax"/>
        </c:scaling>
        <c:delete val="1"/>
        <c:axPos val="l"/>
        <c:majorTickMark val="out"/>
        <c:minorTickMark val="none"/>
        <c:tickLblPos val="none"/>
        <c:crossAx val="110895872"/>
        <c:crosses val="autoZero"/>
        <c:auto val="1"/>
        <c:lblAlgn val="ctr"/>
        <c:lblOffset val="100"/>
        <c:noMultiLvlLbl val="0"/>
      </c:catAx>
      <c:valAx>
        <c:axId val="110895872"/>
        <c:scaling>
          <c:orientation val="minMax"/>
        </c:scaling>
        <c:delete val="1"/>
        <c:axPos val="b"/>
        <c:numFmt formatCode="0%" sourceLinked="1"/>
        <c:majorTickMark val="out"/>
        <c:minorTickMark val="none"/>
        <c:tickLblPos val="none"/>
        <c:crossAx val="110607360"/>
        <c:crosses val="autoZero"/>
        <c:crossBetween val="between"/>
      </c:valAx>
      <c:spPr>
        <a:noFill/>
        <a:ln w="25400">
          <a:noFill/>
        </a:ln>
      </c:spPr>
    </c:plotArea>
    <c:plotVisOnly val="1"/>
    <c:dispBlanksAs val="gap"/>
    <c:showDLblsOverMax val="0"/>
  </c:chart>
  <c:spPr>
    <a:no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Ｐ明朝"/>
                <a:ea typeface="ＭＳ Ｐ明朝"/>
                <a:cs typeface="ＭＳ Ｐ明朝"/>
              </a:defRPr>
            </a:pPr>
            <a:r>
              <a:rPr lang="ja-JP" altLang="en-US"/>
              <a:t>平成</a:t>
            </a:r>
            <a:r>
              <a:rPr lang="en-US" altLang="ja-JP"/>
              <a:t>19</a:t>
            </a:r>
            <a:r>
              <a:rPr lang="ja-JP" altLang="en-US"/>
              <a:t> 　</a:t>
            </a:r>
            <a:r>
              <a:rPr lang="en-US" altLang="ja-JP"/>
              <a:t>20 </a:t>
            </a:r>
            <a:r>
              <a:rPr lang="ja-JP" altLang="en-US"/>
              <a:t>　</a:t>
            </a:r>
            <a:r>
              <a:rPr lang="en-US" altLang="ja-JP"/>
              <a:t>21 </a:t>
            </a:r>
            <a:r>
              <a:rPr lang="ja-JP" altLang="en-US"/>
              <a:t>　</a:t>
            </a:r>
            <a:r>
              <a:rPr lang="en-US" altLang="ja-JP"/>
              <a:t>22 </a:t>
            </a:r>
            <a:r>
              <a:rPr lang="ja-JP" altLang="en-US"/>
              <a:t>　</a:t>
            </a:r>
            <a:r>
              <a:rPr lang="en-US" altLang="ja-JP"/>
              <a:t>23 </a:t>
            </a:r>
            <a:r>
              <a:rPr lang="ja-JP" altLang="en-US"/>
              <a:t>　</a:t>
            </a:r>
            <a:r>
              <a:rPr lang="en-US" altLang="ja-JP"/>
              <a:t>24</a:t>
            </a:r>
            <a:r>
              <a:rPr lang="ja-JP" altLang="en-US"/>
              <a:t>　</a:t>
            </a:r>
            <a:r>
              <a:rPr lang="en-US" altLang="ja-JP"/>
              <a:t> 25</a:t>
            </a:r>
            <a:r>
              <a:rPr lang="ja-JP" altLang="en-US"/>
              <a:t>　</a:t>
            </a:r>
            <a:r>
              <a:rPr lang="en-US" altLang="ja-JP"/>
              <a:t> 26</a:t>
            </a:r>
            <a:r>
              <a:rPr lang="ja-JP" altLang="en-US"/>
              <a:t>　</a:t>
            </a:r>
            <a:r>
              <a:rPr lang="en-US" altLang="ja-JP"/>
              <a:t> 27</a:t>
            </a:r>
            <a:r>
              <a:rPr lang="ja-JP" altLang="en-US"/>
              <a:t>　</a:t>
            </a:r>
            <a:r>
              <a:rPr lang="en-US" altLang="ja-JP"/>
              <a:t> 28</a:t>
            </a:r>
            <a:endParaRPr lang="ja-JP" altLang="en-US"/>
          </a:p>
        </c:rich>
      </c:tx>
      <c:layout>
        <c:manualLayout>
          <c:xMode val="edge"/>
          <c:yMode val="edge"/>
          <c:x val="0.12061128453617879"/>
          <c:y val="0.8948824343015217"/>
        </c:manualLayout>
      </c:layout>
      <c:overlay val="0"/>
      <c:spPr>
        <a:noFill/>
        <a:ln w="25400">
          <a:noFill/>
        </a:ln>
      </c:spPr>
    </c:title>
    <c:autoTitleDeleted val="0"/>
    <c:plotArea>
      <c:layout>
        <c:manualLayout>
          <c:layoutTarget val="inner"/>
          <c:xMode val="edge"/>
          <c:yMode val="edge"/>
          <c:x val="0.19822485207100593"/>
          <c:y val="4.5643153526970667E-2"/>
          <c:w val="0.71597633136094652"/>
          <c:h val="0.84439834024896254"/>
        </c:manualLayout>
      </c:layout>
      <c:lineChart>
        <c:grouping val="standard"/>
        <c:varyColors val="0"/>
        <c:ser>
          <c:idx val="0"/>
          <c:order val="0"/>
          <c:tx>
            <c:strRef>
              <c:f>'50'!$K$3:$K$12</c:f>
              <c:strCache>
                <c:ptCount val="10"/>
                <c:pt idx="0">
                  <c:v>平成19</c:v>
                </c:pt>
                <c:pt idx="1">
                  <c:v>20</c:v>
                </c:pt>
                <c:pt idx="2">
                  <c:v>21</c:v>
                </c:pt>
                <c:pt idx="3">
                  <c:v>22</c:v>
                </c:pt>
                <c:pt idx="4">
                  <c:v>23</c:v>
                </c:pt>
                <c:pt idx="5">
                  <c:v>24</c:v>
                </c:pt>
                <c:pt idx="6">
                  <c:v>25</c:v>
                </c:pt>
                <c:pt idx="7">
                  <c:v>26</c:v>
                </c:pt>
                <c:pt idx="8">
                  <c:v>27</c:v>
                </c:pt>
                <c:pt idx="9">
                  <c:v>28</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5.3550451164018714E-2"/>
                  <c:y val="-2.75073998983660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91-478C-B266-0F634CB230E3}"/>
                </c:ext>
              </c:extLst>
            </c:dLbl>
            <c:dLbl>
              <c:idx val="1"/>
              <c:layout>
                <c:manualLayout>
                  <c:x val="-4.033546102595173E-2"/>
                  <c:y val="-2.46522178739634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91-478C-B266-0F634CB230E3}"/>
                </c:ext>
              </c:extLst>
            </c:dLbl>
            <c:dLbl>
              <c:idx val="2"/>
              <c:layout>
                <c:manualLayout>
                  <c:x val="-4.3885756883939801E-2"/>
                  <c:y val="-3.131375045185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91-478C-B266-0F634CB230E3}"/>
                </c:ext>
              </c:extLst>
            </c:dLbl>
            <c:dLbl>
              <c:idx val="3"/>
              <c:layout>
                <c:manualLayout>
                  <c:x val="-4.7436052741927984E-2"/>
                  <c:y val="3.1414336680968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291-478C-B266-0F634CB230E3}"/>
                </c:ext>
              </c:extLst>
            </c:dLbl>
            <c:dLbl>
              <c:idx val="4"/>
              <c:layout>
                <c:manualLayout>
                  <c:x val="-4.5069188836602582E-2"/>
                  <c:y val="-2.76548937606863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91-478C-B266-0F634CB230E3}"/>
                </c:ext>
              </c:extLst>
            </c:dLbl>
            <c:dLbl>
              <c:idx val="5"/>
              <c:layout>
                <c:manualLayout>
                  <c:x val="-4.5660904812934534E-2"/>
                  <c:y val="-2.656385794099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291-478C-B266-0F634CB230E3}"/>
                </c:ext>
              </c:extLst>
            </c:dLbl>
            <c:dLbl>
              <c:idx val="6"/>
              <c:layout>
                <c:manualLayout>
                  <c:x val="-5.2169780552578822E-2"/>
                  <c:y val="3.7306062883218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291-478C-B266-0F634CB230E3}"/>
                </c:ext>
              </c:extLst>
            </c:dLbl>
            <c:dLbl>
              <c:idx val="7"/>
              <c:layout>
                <c:manualLayout>
                  <c:x val="-4.8816723353368119E-2"/>
                  <c:y val="-2.89482976304608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291-478C-B266-0F634CB230E3}"/>
                </c:ext>
              </c:extLst>
            </c:dLbl>
            <c:dLbl>
              <c:idx val="8"/>
              <c:layout>
                <c:manualLayout>
                  <c:x val="-5.0394632623584824E-2"/>
                  <c:y val="3.49247960771370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291-478C-B266-0F634CB230E3}"/>
                </c:ext>
              </c:extLst>
            </c:dLbl>
            <c:dLbl>
              <c:idx val="9"/>
              <c:layout>
                <c:manualLayout>
                  <c:x val="-5.5917315069344144E-2"/>
                  <c:y val="-3.09417909587649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291-478C-B266-0F634CB230E3}"/>
                </c:ext>
              </c:extLst>
            </c:dLbl>
            <c:spPr>
              <a:no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'50'!$K$3:$K$12</c:f>
              <c:strCache>
                <c:ptCount val="10"/>
                <c:pt idx="0">
                  <c:v>平成19</c:v>
                </c:pt>
                <c:pt idx="1">
                  <c:v>20</c:v>
                </c:pt>
                <c:pt idx="2">
                  <c:v>21</c:v>
                </c:pt>
                <c:pt idx="3">
                  <c:v>22</c:v>
                </c:pt>
                <c:pt idx="4">
                  <c:v>23</c:v>
                </c:pt>
                <c:pt idx="5">
                  <c:v>24</c:v>
                </c:pt>
                <c:pt idx="6">
                  <c:v>25</c:v>
                </c:pt>
                <c:pt idx="7">
                  <c:v>26</c:v>
                </c:pt>
                <c:pt idx="8">
                  <c:v>27</c:v>
                </c:pt>
                <c:pt idx="9">
                  <c:v>28</c:v>
                </c:pt>
              </c:strCache>
            </c:strRef>
          </c:cat>
          <c:val>
            <c:numRef>
              <c:f>'50'!$M$3:$M$12</c:f>
              <c:numCache>
                <c:formatCode>#,##0;"△ "#,##0</c:formatCode>
                <c:ptCount val="10"/>
                <c:pt idx="0">
                  <c:v>100.2158</c:v>
                </c:pt>
                <c:pt idx="1">
                  <c:v>87.138300000000001</c:v>
                </c:pt>
                <c:pt idx="2">
                  <c:v>82.735799999999998</c:v>
                </c:pt>
                <c:pt idx="3">
                  <c:v>81.214800000000011</c:v>
                </c:pt>
                <c:pt idx="4">
                  <c:v>79.766400000000004</c:v>
                </c:pt>
                <c:pt idx="5">
                  <c:v>70.997900000000001</c:v>
                </c:pt>
                <c:pt idx="6">
                  <c:v>66.846699999999998</c:v>
                </c:pt>
                <c:pt idx="7">
                  <c:v>67.872399999999999</c:v>
                </c:pt>
                <c:pt idx="8">
                  <c:v>45.047800000000002</c:v>
                </c:pt>
                <c:pt idx="9">
                  <c:v>76.465500000000006</c:v>
                </c:pt>
              </c:numCache>
            </c:numRef>
          </c:val>
          <c:smooth val="0"/>
          <c:extLst>
            <c:ext xmlns:c16="http://schemas.microsoft.com/office/drawing/2014/chart" uri="{C3380CC4-5D6E-409C-BE32-E72D297353CC}">
              <c16:uniqueId val="{0000000A-D291-478C-B266-0F634CB230E3}"/>
            </c:ext>
          </c:extLst>
        </c:ser>
        <c:dLbls>
          <c:showLegendKey val="0"/>
          <c:showVal val="0"/>
          <c:showCatName val="0"/>
          <c:showSerName val="0"/>
          <c:showPercent val="0"/>
          <c:showBubbleSize val="0"/>
        </c:dLbls>
        <c:marker val="1"/>
        <c:smooth val="0"/>
        <c:axId val="110927872"/>
        <c:axId val="110929408"/>
      </c:lineChart>
      <c:catAx>
        <c:axId val="110927872"/>
        <c:scaling>
          <c:orientation val="minMax"/>
        </c:scaling>
        <c:delete val="0"/>
        <c:axPos val="b"/>
        <c:numFmt formatCode="General" sourceLinked="1"/>
        <c:majorTickMark val="out"/>
        <c:minorTickMark val="none"/>
        <c:tickLblPos val="none"/>
        <c:spPr>
          <a:ln w="12700">
            <a:solidFill>
              <a:srgbClr val="000000"/>
            </a:solidFill>
            <a:prstDash val="solid"/>
          </a:ln>
        </c:spPr>
        <c:crossAx val="110929408"/>
        <c:crosses val="autoZero"/>
        <c:auto val="1"/>
        <c:lblAlgn val="ctr"/>
        <c:lblOffset val="100"/>
        <c:tickMarkSkip val="1"/>
        <c:noMultiLvlLbl val="0"/>
      </c:catAx>
      <c:valAx>
        <c:axId val="110929408"/>
        <c:scaling>
          <c:orientation val="minMax"/>
          <c:max val="200"/>
        </c:scaling>
        <c:delete val="0"/>
        <c:axPos val="l"/>
        <c:numFmt formatCode="#,##0;&quot;△ &quot;#,##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110927872"/>
        <c:crosses val="autoZero"/>
        <c:crossBetween val="between"/>
        <c:majorUnit val="2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20283275401391"/>
          <c:y val="6.3394809629844132E-2"/>
          <c:w val="0.73473694166607562"/>
          <c:h val="0.76073771555814163"/>
        </c:manualLayout>
      </c:layout>
      <c:lineChart>
        <c:grouping val="standard"/>
        <c:varyColors val="0"/>
        <c:ser>
          <c:idx val="0"/>
          <c:order val="0"/>
          <c:tx>
            <c:strRef>
              <c:f>'50'!$K$16:$K$25</c:f>
              <c:strCache>
                <c:ptCount val="10"/>
                <c:pt idx="0">
                  <c:v>平成19</c:v>
                </c:pt>
                <c:pt idx="1">
                  <c:v>20</c:v>
                </c:pt>
                <c:pt idx="2">
                  <c:v>21</c:v>
                </c:pt>
                <c:pt idx="3">
                  <c:v>22</c:v>
                </c:pt>
                <c:pt idx="4">
                  <c:v>23</c:v>
                </c:pt>
                <c:pt idx="5">
                  <c:v>24</c:v>
                </c:pt>
                <c:pt idx="6">
                  <c:v>25</c:v>
                </c:pt>
                <c:pt idx="7">
                  <c:v>26</c:v>
                </c:pt>
                <c:pt idx="8">
                  <c:v>27</c:v>
                </c:pt>
                <c:pt idx="9">
                  <c:v>28</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5.6556714194509472E-2"/>
                  <c:y val="-3.47226761749120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BCC-4123-B6E0-F55B4168F0F8}"/>
                </c:ext>
              </c:extLst>
            </c:dLbl>
            <c:dLbl>
              <c:idx val="1"/>
              <c:layout>
                <c:manualLayout>
                  <c:x val="-5.1552024465410302E-2"/>
                  <c:y val="-3.30146585450403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BCC-4123-B6E0-F55B4168F0F8}"/>
                </c:ext>
              </c:extLst>
            </c:dLbl>
            <c:dLbl>
              <c:idx val="2"/>
              <c:layout>
                <c:manualLayout>
                  <c:x val="-6.8568726206521532E-2"/>
                  <c:y val="3.25253800822067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BCC-4123-B6E0-F55B4168F0F8}"/>
                </c:ext>
              </c:extLst>
            </c:dLbl>
            <c:dLbl>
              <c:idx val="3"/>
              <c:layout>
                <c:manualLayout>
                  <c:x val="-5.0550708188503463E-2"/>
                  <c:y val="-2.86190759173971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BCC-4123-B6E0-F55B4168F0F8}"/>
                </c:ext>
              </c:extLst>
            </c:dLbl>
            <c:dLbl>
              <c:idx val="4"/>
              <c:layout>
                <c:manualLayout>
                  <c:x val="-7.6577049490435312E-2"/>
                  <c:y val="2.8362551379190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BCC-4123-B6E0-F55B4168F0F8}"/>
                </c:ext>
              </c:extLst>
            </c:dLbl>
            <c:dLbl>
              <c:idx val="5"/>
              <c:layout>
                <c:manualLayout>
                  <c:x val="-5.9559717197512484E-2"/>
                  <c:y val="-2.68399940573466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BCC-4123-B6E0-F55B4168F0F8}"/>
                </c:ext>
              </c:extLst>
            </c:dLbl>
            <c:dLbl>
              <c:idx val="6"/>
              <c:layout>
                <c:manualLayout>
                  <c:x val="-5.6556730024366834E-2"/>
                  <c:y val="-1.86232718278135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BCC-4123-B6E0-F55B4168F0F8}"/>
                </c:ext>
              </c:extLst>
            </c:dLbl>
            <c:dLbl>
              <c:idx val="7"/>
              <c:layout>
                <c:manualLayout>
                  <c:x val="-5.9559836942647534E-2"/>
                  <c:y val="2.37981636242050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BCC-4123-B6E0-F55B4168F0F8}"/>
                </c:ext>
              </c:extLst>
            </c:dLbl>
            <c:dLbl>
              <c:idx val="8"/>
              <c:layout>
                <c:manualLayout>
                  <c:x val="-5.9559717197512484E-2"/>
                  <c:y val="2.85301837270341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BCC-4123-B6E0-F55B4168F0F8}"/>
                </c:ext>
              </c:extLst>
            </c:dLbl>
            <c:dLbl>
              <c:idx val="9"/>
              <c:layout>
                <c:manualLayout>
                  <c:x val="-6.0560718198513483E-2"/>
                  <c:y val="-2.04142524637250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BCC-4123-B6E0-F55B4168F0F8}"/>
                </c:ext>
              </c:extLst>
            </c:dLbl>
            <c:spPr>
              <a:no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'50'!$K$16:$K$25</c:f>
              <c:strCache>
                <c:ptCount val="10"/>
                <c:pt idx="0">
                  <c:v>平成19</c:v>
                </c:pt>
                <c:pt idx="1">
                  <c:v>20</c:v>
                </c:pt>
                <c:pt idx="2">
                  <c:v>21</c:v>
                </c:pt>
                <c:pt idx="3">
                  <c:v>22</c:v>
                </c:pt>
                <c:pt idx="4">
                  <c:v>23</c:v>
                </c:pt>
                <c:pt idx="5">
                  <c:v>24</c:v>
                </c:pt>
                <c:pt idx="6">
                  <c:v>25</c:v>
                </c:pt>
                <c:pt idx="7">
                  <c:v>26</c:v>
                </c:pt>
                <c:pt idx="8">
                  <c:v>27</c:v>
                </c:pt>
                <c:pt idx="9">
                  <c:v>28</c:v>
                </c:pt>
              </c:strCache>
            </c:strRef>
          </c:cat>
          <c:val>
            <c:numRef>
              <c:f>'50'!$L$16:$L$25</c:f>
              <c:numCache>
                <c:formatCode>#,##0_);\(#,##0\)</c:formatCode>
                <c:ptCount val="10"/>
                <c:pt idx="0">
                  <c:v>906</c:v>
                </c:pt>
                <c:pt idx="1">
                  <c:v>851</c:v>
                </c:pt>
                <c:pt idx="2">
                  <c:v>816</c:v>
                </c:pt>
                <c:pt idx="3">
                  <c:v>793</c:v>
                </c:pt>
                <c:pt idx="4">
                  <c:v>667</c:v>
                </c:pt>
                <c:pt idx="5">
                  <c:v>704</c:v>
                </c:pt>
                <c:pt idx="6">
                  <c:v>633</c:v>
                </c:pt>
                <c:pt idx="7">
                  <c:v>627</c:v>
                </c:pt>
                <c:pt idx="8">
                  <c:v>492</c:v>
                </c:pt>
                <c:pt idx="9">
                  <c:v>559</c:v>
                </c:pt>
              </c:numCache>
            </c:numRef>
          </c:val>
          <c:smooth val="0"/>
          <c:extLst>
            <c:ext xmlns:c16="http://schemas.microsoft.com/office/drawing/2014/chart" uri="{C3380CC4-5D6E-409C-BE32-E72D297353CC}">
              <c16:uniqueId val="{0000000A-9BCC-4123-B6E0-F55B4168F0F8}"/>
            </c:ext>
          </c:extLst>
        </c:ser>
        <c:ser>
          <c:idx val="1"/>
          <c:order val="1"/>
          <c:tx>
            <c:strRef>
              <c:f>'50'!$M$15</c:f>
              <c:strCache>
                <c:ptCount val="1"/>
                <c:pt idx="0">
                  <c:v>事業所数</c:v>
                </c:pt>
              </c:strCache>
            </c:strRef>
          </c:tx>
          <c:spPr>
            <a:ln w="12700">
              <a:solidFill>
                <a:srgbClr val="000000"/>
              </a:solidFill>
              <a:prstDash val="sysDash"/>
            </a:ln>
          </c:spPr>
          <c:marker>
            <c:symbol val="x"/>
            <c:size val="5"/>
            <c:spPr>
              <a:solidFill>
                <a:srgbClr val="000000"/>
              </a:solidFill>
              <a:ln w="9525">
                <a:noFill/>
              </a:ln>
            </c:spPr>
          </c:marker>
          <c:dLbls>
            <c:dLbl>
              <c:idx val="7"/>
              <c:layout>
                <c:manualLayout>
                  <c:x val="-4.4544777894167394E-2"/>
                  <c:y val="-2.78665001611603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BCC-4123-B6E0-F55B4168F0F8}"/>
                </c:ext>
              </c:extLst>
            </c:dLbl>
            <c:spPr>
              <a:no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'50'!$K$16:$K$25</c:f>
              <c:strCache>
                <c:ptCount val="10"/>
                <c:pt idx="0">
                  <c:v>平成19</c:v>
                </c:pt>
                <c:pt idx="1">
                  <c:v>20</c:v>
                </c:pt>
                <c:pt idx="2">
                  <c:v>21</c:v>
                </c:pt>
                <c:pt idx="3">
                  <c:v>22</c:v>
                </c:pt>
                <c:pt idx="4">
                  <c:v>23</c:v>
                </c:pt>
                <c:pt idx="5">
                  <c:v>24</c:v>
                </c:pt>
                <c:pt idx="6">
                  <c:v>25</c:v>
                </c:pt>
                <c:pt idx="7">
                  <c:v>26</c:v>
                </c:pt>
                <c:pt idx="8">
                  <c:v>27</c:v>
                </c:pt>
                <c:pt idx="9">
                  <c:v>28</c:v>
                </c:pt>
              </c:strCache>
            </c:strRef>
          </c:cat>
          <c:val>
            <c:numRef>
              <c:f>'50'!$M$16:$M$25</c:f>
              <c:numCache>
                <c:formatCode>#,##0_);\(#,##0\)</c:formatCode>
                <c:ptCount val="10"/>
                <c:pt idx="0">
                  <c:v>71</c:v>
                </c:pt>
                <c:pt idx="1">
                  <c:v>67</c:v>
                </c:pt>
                <c:pt idx="2">
                  <c:v>62</c:v>
                </c:pt>
                <c:pt idx="3">
                  <c:v>58</c:v>
                </c:pt>
                <c:pt idx="4">
                  <c:v>52</c:v>
                </c:pt>
                <c:pt idx="5">
                  <c:v>50</c:v>
                </c:pt>
                <c:pt idx="6">
                  <c:v>44</c:v>
                </c:pt>
                <c:pt idx="7">
                  <c:v>42</c:v>
                </c:pt>
                <c:pt idx="8">
                  <c:v>51</c:v>
                </c:pt>
                <c:pt idx="9">
                  <c:v>40</c:v>
                </c:pt>
              </c:numCache>
            </c:numRef>
          </c:val>
          <c:smooth val="0"/>
          <c:extLst>
            <c:ext xmlns:c16="http://schemas.microsoft.com/office/drawing/2014/chart" uri="{C3380CC4-5D6E-409C-BE32-E72D297353CC}">
              <c16:uniqueId val="{0000000C-9BCC-4123-B6E0-F55B4168F0F8}"/>
            </c:ext>
          </c:extLst>
        </c:ser>
        <c:dLbls>
          <c:showLegendKey val="0"/>
          <c:showVal val="0"/>
          <c:showCatName val="0"/>
          <c:showSerName val="0"/>
          <c:showPercent val="0"/>
          <c:showBubbleSize val="0"/>
        </c:dLbls>
        <c:marker val="1"/>
        <c:smooth val="0"/>
        <c:axId val="111229184"/>
        <c:axId val="111243648"/>
      </c:lineChart>
      <c:catAx>
        <c:axId val="111229184"/>
        <c:scaling>
          <c:orientation val="minMax"/>
        </c:scaling>
        <c:delete val="0"/>
        <c:axPos val="b"/>
        <c:title>
          <c:tx>
            <c:rich>
              <a:bodyPr/>
              <a:lstStyle/>
              <a:p>
                <a:pPr>
                  <a:defRPr/>
                </a:pPr>
                <a:r>
                  <a:rPr lang="ja-JP" altLang="en-US"/>
                  <a:t>平成</a:t>
                </a:r>
                <a:r>
                  <a:rPr lang="en-US" altLang="ja-JP"/>
                  <a:t>19</a:t>
                </a:r>
                <a:r>
                  <a:rPr lang="ja-JP" altLang="en-US" baseline="0"/>
                  <a:t>　　</a:t>
                </a:r>
                <a:r>
                  <a:rPr lang="en-US" altLang="ja-JP" baseline="0"/>
                  <a:t>20</a:t>
                </a:r>
                <a:r>
                  <a:rPr lang="ja-JP" altLang="en-US" baseline="0"/>
                  <a:t>　　</a:t>
                </a:r>
                <a:r>
                  <a:rPr lang="en-US" altLang="ja-JP" baseline="0"/>
                  <a:t>21</a:t>
                </a:r>
                <a:r>
                  <a:rPr lang="ja-JP" altLang="en-US" baseline="0"/>
                  <a:t>　　</a:t>
                </a:r>
                <a:r>
                  <a:rPr lang="en-US" altLang="ja-JP" baseline="0"/>
                  <a:t>22</a:t>
                </a:r>
                <a:r>
                  <a:rPr lang="ja-JP" altLang="en-US" baseline="0"/>
                  <a:t>　　</a:t>
                </a:r>
                <a:r>
                  <a:rPr lang="en-US" altLang="ja-JP" baseline="0"/>
                  <a:t>23</a:t>
                </a:r>
                <a:r>
                  <a:rPr lang="ja-JP" altLang="en-US" baseline="0"/>
                  <a:t>　　</a:t>
                </a:r>
                <a:r>
                  <a:rPr lang="en-US" altLang="ja-JP" baseline="0"/>
                  <a:t>24</a:t>
                </a:r>
                <a:r>
                  <a:rPr lang="ja-JP" altLang="en-US" baseline="0"/>
                  <a:t>　　</a:t>
                </a:r>
                <a:r>
                  <a:rPr lang="en-US" altLang="ja-JP" baseline="0"/>
                  <a:t>25</a:t>
                </a:r>
                <a:r>
                  <a:rPr lang="ja-JP" altLang="en-US" baseline="0"/>
                  <a:t>　　</a:t>
                </a:r>
                <a:r>
                  <a:rPr lang="en-US" altLang="ja-JP" baseline="0"/>
                  <a:t>26</a:t>
                </a:r>
                <a:r>
                  <a:rPr lang="ja-JP" altLang="en-US" baseline="0"/>
                  <a:t>　　</a:t>
                </a:r>
                <a:r>
                  <a:rPr lang="en-US" altLang="ja-JP" baseline="0"/>
                  <a:t>27</a:t>
                </a:r>
                <a:r>
                  <a:rPr lang="ja-JP" altLang="en-US" baseline="0"/>
                  <a:t>　　</a:t>
                </a:r>
                <a:r>
                  <a:rPr lang="en-US" altLang="ja-JP" baseline="0"/>
                  <a:t>28</a:t>
                </a:r>
                <a:endParaRPr lang="ja-JP" altLang="en-US"/>
              </a:p>
            </c:rich>
          </c:tx>
          <c:layout>
            <c:manualLayout>
              <c:xMode val="edge"/>
              <c:yMode val="edge"/>
              <c:x val="0.14614677669795781"/>
              <c:y val="0.83856110010788532"/>
            </c:manualLayout>
          </c:layout>
          <c:overlay val="0"/>
        </c:title>
        <c:numFmt formatCode="General" sourceLinked="1"/>
        <c:majorTickMark val="out"/>
        <c:minorTickMark val="none"/>
        <c:tickLblPos val="none"/>
        <c:spPr>
          <a:ln w="12700">
            <a:solidFill>
              <a:srgbClr val="000000"/>
            </a:solidFill>
            <a:prstDash val="solid"/>
          </a:ln>
        </c:spPr>
        <c:crossAx val="111243648"/>
        <c:crosses val="autoZero"/>
        <c:auto val="1"/>
        <c:lblAlgn val="ctr"/>
        <c:lblOffset val="100"/>
        <c:tickMarkSkip val="1"/>
        <c:noMultiLvlLbl val="0"/>
      </c:catAx>
      <c:valAx>
        <c:axId val="111243648"/>
        <c:scaling>
          <c:orientation val="minMax"/>
          <c:max val="1500"/>
          <c:min val="0"/>
        </c:scaling>
        <c:delete val="0"/>
        <c:axPos val="l"/>
        <c:numFmt formatCode="#,##0_);\(#,##0\)"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111229184"/>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00"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74374522880147"/>
          <c:y val="5.5762081784387532E-2"/>
          <c:w val="0.84366024745416912"/>
          <c:h val="0.89591078066914498"/>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1"/>
              <c:layout>
                <c:manualLayout>
                  <c:x val="-3.9393929054325491E-3"/>
                  <c:y val="-2.5851351674562154E-2"/>
                </c:manualLayout>
              </c:layout>
              <c:tx>
                <c:rich>
                  <a:bodyPr/>
                  <a:lstStyle/>
                  <a:p>
                    <a:r>
                      <a:rPr lang="en-US" altLang="en-US" b="0"/>
                      <a:t>X</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6D8-4B8C-A5D4-6BD2734D2816}"/>
                </c:ext>
              </c:extLst>
            </c:dLbl>
            <c:dLbl>
              <c:idx val="5"/>
              <c:layout>
                <c:manualLayout>
                  <c:x val="-3.9393929054325491E-3"/>
                  <c:y val="-1.9388513755921523E-2"/>
                </c:manualLayout>
              </c:layout>
              <c:tx>
                <c:rich>
                  <a:bodyPr/>
                  <a:lstStyle/>
                  <a:p>
                    <a:r>
                      <a:rPr lang="en-US" altLang="en-US"/>
                      <a:t>X</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6D8-4B8C-A5D4-6BD2734D281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'50'!$L$37:$L$46</c:f>
              <c:strCache>
                <c:ptCount val="10"/>
                <c:pt idx="0">
                  <c:v>各種商品卸売業</c:v>
                </c:pt>
                <c:pt idx="1">
                  <c:v>飲食料品小売業</c:v>
                </c:pt>
                <c:pt idx="2">
                  <c:v>建築材料、鉱物、金属材料等卸売業務</c:v>
                </c:pt>
                <c:pt idx="3">
                  <c:v>機械器具卸売業</c:v>
                </c:pt>
                <c:pt idx="4">
                  <c:v>その他卸売業</c:v>
                </c:pt>
                <c:pt idx="5">
                  <c:v>各種小売業</c:v>
                </c:pt>
                <c:pt idx="6">
                  <c:v>織物・衣服・身の回り品小売業</c:v>
                </c:pt>
                <c:pt idx="7">
                  <c:v>飲食料品小売業</c:v>
                </c:pt>
                <c:pt idx="8">
                  <c:v>機械器具小売業</c:v>
                </c:pt>
                <c:pt idx="9">
                  <c:v>その他小売業</c:v>
                </c:pt>
              </c:strCache>
            </c:strRef>
          </c:cat>
          <c:val>
            <c:numRef>
              <c:f>'50'!$M$37:$M$46</c:f>
              <c:numCache>
                <c:formatCode>0.0</c:formatCode>
                <c:ptCount val="10"/>
                <c:pt idx="0" formatCode="0.0_ ">
                  <c:v>70.074700000000007</c:v>
                </c:pt>
                <c:pt idx="1">
                  <c:v>0</c:v>
                </c:pt>
                <c:pt idx="2">
                  <c:v>50.885399999999997</c:v>
                </c:pt>
                <c:pt idx="3">
                  <c:v>35.445900000000002</c:v>
                </c:pt>
                <c:pt idx="4" formatCode="0.0_ ">
                  <c:v>138.2441</c:v>
                </c:pt>
                <c:pt idx="5">
                  <c:v>0</c:v>
                </c:pt>
                <c:pt idx="6">
                  <c:v>20.998699999999999</c:v>
                </c:pt>
                <c:pt idx="7">
                  <c:v>71.889099999999999</c:v>
                </c:pt>
                <c:pt idx="8">
                  <c:v>66.7791</c:v>
                </c:pt>
                <c:pt idx="9">
                  <c:v>97.926500000000004</c:v>
                </c:pt>
              </c:numCache>
            </c:numRef>
          </c:val>
          <c:extLst>
            <c:ext xmlns:c16="http://schemas.microsoft.com/office/drawing/2014/chart" uri="{C3380CC4-5D6E-409C-BE32-E72D297353CC}">
              <c16:uniqueId val="{00000002-D6D8-4B8C-A5D4-6BD2734D2816}"/>
            </c:ext>
          </c:extLst>
        </c:ser>
        <c:dLbls>
          <c:showLegendKey val="0"/>
          <c:showVal val="1"/>
          <c:showCatName val="0"/>
          <c:showSerName val="0"/>
          <c:showPercent val="0"/>
          <c:showBubbleSize val="0"/>
        </c:dLbls>
        <c:gapWidth val="50"/>
        <c:axId val="111624960"/>
        <c:axId val="111626496"/>
      </c:barChart>
      <c:catAx>
        <c:axId val="111624960"/>
        <c:scaling>
          <c:orientation val="minMax"/>
        </c:scaling>
        <c:delete val="0"/>
        <c:axPos val="b"/>
        <c:numFmt formatCode="General" sourceLinked="1"/>
        <c:majorTickMark val="none"/>
        <c:minorTickMark val="none"/>
        <c:tickLblPos val="none"/>
        <c:spPr>
          <a:ln w="12700">
            <a:solidFill>
              <a:srgbClr val="000000"/>
            </a:solidFill>
            <a:prstDash val="solid"/>
          </a:ln>
        </c:spPr>
        <c:crossAx val="111626496"/>
        <c:crosses val="autoZero"/>
        <c:auto val="1"/>
        <c:lblAlgn val="ctr"/>
        <c:lblOffset val="100"/>
        <c:tickMarkSkip val="1"/>
        <c:noMultiLvlLbl val="0"/>
      </c:catAx>
      <c:valAx>
        <c:axId val="111626496"/>
        <c:scaling>
          <c:orientation val="minMax"/>
        </c:scaling>
        <c:delete val="0"/>
        <c:axPos val="l"/>
        <c:numFmt formatCode="0.0_ "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111624960"/>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902470680721711E-3"/>
          <c:y val="0.15077289172881078"/>
          <c:w val="0.98323732998718238"/>
          <c:h val="0.60730102028850352"/>
        </c:manualLayout>
      </c:layout>
      <c:doughnutChart>
        <c:varyColors val="1"/>
        <c:ser>
          <c:idx val="0"/>
          <c:order val="0"/>
          <c:spPr>
            <a:solidFill>
              <a:srgbClr val="9999FF"/>
            </a:solidFill>
            <a:ln w="12700">
              <a:solidFill>
                <a:srgbClr val="000000"/>
              </a:solidFill>
              <a:prstDash val="solid"/>
            </a:ln>
            <a:effectLst>
              <a:outerShdw dist="35921" dir="2700000" algn="br">
                <a:srgbClr val="000000"/>
              </a:outerShdw>
            </a:effectLst>
          </c:spPr>
          <c:dPt>
            <c:idx val="0"/>
            <c:bubble3D val="0"/>
            <c:spPr>
              <a:solidFill>
                <a:srgbClr val="FFFFFF"/>
              </a:solid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0-B274-4695-9B5F-F21C7F33F970}"/>
              </c:ext>
            </c:extLst>
          </c:dPt>
          <c:dPt>
            <c:idx val="1"/>
            <c:bubble3D val="0"/>
            <c:spPr>
              <a:pattFill prst="pct50">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1-B274-4695-9B5F-F21C7F33F970}"/>
              </c:ext>
            </c:extLst>
          </c:dPt>
          <c:dPt>
            <c:idx val="2"/>
            <c:bubble3D val="0"/>
            <c:spPr>
              <a:pattFill prst="ltUpDiag">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2-B274-4695-9B5F-F21C7F33F970}"/>
              </c:ext>
            </c:extLst>
          </c:dPt>
          <c:dPt>
            <c:idx val="3"/>
            <c:bubble3D val="0"/>
            <c:spPr>
              <a:pattFill prst="openDmnd">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3-B274-4695-9B5F-F21C7F33F970}"/>
              </c:ext>
            </c:extLst>
          </c:dPt>
          <c:dPt>
            <c:idx val="4"/>
            <c:bubble3D val="0"/>
            <c:spPr>
              <a:pattFill prst="ltHorz">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4-B274-4695-9B5F-F21C7F33F970}"/>
              </c:ext>
            </c:extLst>
          </c:dPt>
          <c:dPt>
            <c:idx val="5"/>
            <c:bubble3D val="0"/>
            <c:spPr>
              <a:noFill/>
              <a:ln w="25400">
                <a:noFill/>
              </a:ln>
              <a:effectLst>
                <a:outerShdw dist="35921" dir="2700000" algn="br">
                  <a:srgbClr val="000000"/>
                </a:outerShdw>
              </a:effectLst>
            </c:spPr>
            <c:extLst>
              <c:ext xmlns:c16="http://schemas.microsoft.com/office/drawing/2014/chart" uri="{C3380CC4-5D6E-409C-BE32-E72D297353CC}">
                <c16:uniqueId val="{00000005-B274-4695-9B5F-F21C7F33F970}"/>
              </c:ext>
            </c:extLst>
          </c:dPt>
          <c:dLbls>
            <c:dLbl>
              <c:idx val="0"/>
              <c:layout>
                <c:manualLayout>
                  <c:x val="0.29287385704247865"/>
                  <c:y val="0.33461365200565862"/>
                </c:manualLayout>
              </c:layout>
              <c:tx>
                <c:rich>
                  <a:bodyPr/>
                  <a:lstStyle/>
                  <a:p>
                    <a:r>
                      <a:rPr lang="en-US" altLang="ja-JP"/>
                      <a:t>1</a:t>
                    </a:r>
                    <a:r>
                      <a:rPr lang="ja-JP" altLang="en-US"/>
                      <a:t>～</a:t>
                    </a:r>
                    <a:r>
                      <a:rPr lang="en-US" altLang="ja-JP"/>
                      <a:t>4</a:t>
                    </a:r>
                    <a:r>
                      <a:rPr lang="ja-JP" altLang="en-US"/>
                      <a:t>人
</a:t>
                    </a:r>
                    <a:r>
                      <a:rPr lang="en-US" altLang="ja-JP"/>
                      <a:t>62.07%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74-4695-9B5F-F21C7F33F970}"/>
                </c:ext>
              </c:extLst>
            </c:dLbl>
            <c:dLbl>
              <c:idx val="1"/>
              <c:layout>
                <c:manualLayout>
                  <c:x val="0.23074909948801287"/>
                  <c:y val="8.1613085855038431E-2"/>
                </c:manualLayout>
              </c:layout>
              <c:tx>
                <c:rich>
                  <a:bodyPr/>
                  <a:lstStyle/>
                  <a:p>
                    <a:r>
                      <a:rPr lang="en-US" altLang="ja-JP"/>
                      <a:t>5</a:t>
                    </a:r>
                    <a:r>
                      <a:rPr lang="ja-JP" altLang="en-US"/>
                      <a:t>～</a:t>
                    </a:r>
                    <a:r>
                      <a:rPr lang="en-US" altLang="ja-JP"/>
                      <a:t>9</a:t>
                    </a:r>
                    <a:r>
                      <a:rPr lang="ja-JP" altLang="en-US"/>
                      <a:t>人
</a:t>
                    </a:r>
                    <a:r>
                      <a:rPr lang="en-US" altLang="ja-JP"/>
                      <a:t>18.21%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74-4695-9B5F-F21C7F33F970}"/>
                </c:ext>
              </c:extLst>
            </c:dLbl>
            <c:dLbl>
              <c:idx val="2"/>
              <c:layout>
                <c:manualLayout>
                  <c:x val="0.23633141098577498"/>
                  <c:y val="-7.7803891705356912E-2"/>
                </c:manualLayout>
              </c:layout>
              <c:tx>
                <c:rich>
                  <a:bodyPr/>
                  <a:lstStyle/>
                  <a:p>
                    <a:r>
                      <a:rPr lang="en-US" altLang="ja-JP"/>
                      <a:t>10</a:t>
                    </a:r>
                    <a:r>
                      <a:rPr lang="ja-JP" altLang="en-US"/>
                      <a:t>～</a:t>
                    </a:r>
                    <a:r>
                      <a:rPr lang="en-US" altLang="ja-JP"/>
                      <a:t>19</a:t>
                    </a:r>
                    <a:r>
                      <a:rPr lang="ja-JP" altLang="en-US"/>
                      <a:t>人</a:t>
                    </a:r>
                    <a:r>
                      <a:rPr lang="en-US" altLang="ja-JP"/>
                      <a:t>10.62%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74-4695-9B5F-F21C7F33F970}"/>
                </c:ext>
              </c:extLst>
            </c:dLbl>
            <c:dLbl>
              <c:idx val="3"/>
              <c:layout>
                <c:manualLayout>
                  <c:x val="-3.110056849398015E-2"/>
                  <c:y val="-0.21580600932114391"/>
                </c:manualLayout>
              </c:layout>
              <c:tx>
                <c:rich>
                  <a:bodyPr/>
                  <a:lstStyle/>
                  <a:p>
                    <a:r>
                      <a:rPr lang="en-US" altLang="ja-JP"/>
                      <a:t>20</a:t>
                    </a:r>
                    <a:r>
                      <a:rPr lang="ja-JP" altLang="en-US"/>
                      <a:t>～</a:t>
                    </a:r>
                    <a:r>
                      <a:rPr lang="en-US" altLang="ja-JP"/>
                      <a:t>29</a:t>
                    </a:r>
                    <a:r>
                      <a:rPr lang="ja-JP" altLang="en-US"/>
                      <a:t>人 </a:t>
                    </a:r>
                    <a:r>
                      <a:rPr lang="en-US" altLang="ja-JP"/>
                      <a:t>3.61%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74-4695-9B5F-F21C7F33F970}"/>
                </c:ext>
              </c:extLst>
            </c:dLbl>
            <c:dLbl>
              <c:idx val="4"/>
              <c:layout>
                <c:manualLayout>
                  <c:x val="-0.2871189338788635"/>
                  <c:y val="-0.50036902973177178"/>
                </c:manualLayout>
              </c:layout>
              <c:tx>
                <c:rich>
                  <a:bodyPr/>
                  <a:lstStyle/>
                  <a:p>
                    <a:r>
                      <a:rPr lang="en-US" altLang="ja-JP"/>
                      <a:t>30</a:t>
                    </a:r>
                    <a:r>
                      <a:rPr lang="ja-JP" altLang="en-US"/>
                      <a:t>人以上　</a:t>
                    </a:r>
                    <a:r>
                      <a:rPr lang="en-US" altLang="ja-JP"/>
                      <a:t>5.49%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74-4695-9B5F-F21C7F33F970}"/>
                </c:ext>
              </c:extLst>
            </c:dLbl>
            <c:dLbl>
              <c:idx val="5"/>
              <c:delete val="1"/>
              <c:extLst>
                <c:ext xmlns:c15="http://schemas.microsoft.com/office/drawing/2012/chart" uri="{CE6537A1-D6FC-4f65-9D91-7224C49458BB}"/>
                <c:ext xmlns:c16="http://schemas.microsoft.com/office/drawing/2014/chart" uri="{C3380CC4-5D6E-409C-BE32-E72D297353CC}">
                  <c16:uniqueId val="{00000005-B274-4695-9B5F-F21C7F33F970}"/>
                </c:ext>
              </c:extLst>
            </c:dLbl>
            <c:spPr>
              <a:solidFill>
                <a:srgbClr val="FFFFFF"/>
              </a:solidFill>
              <a:ln w="25400">
                <a:noFill/>
              </a:ln>
            </c:spPr>
            <c:txPr>
              <a:bodyPr/>
              <a:lstStyle/>
              <a:p>
                <a:pPr>
                  <a:defRPr sz="925"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0"/>
            <c:showBubbleSize val="0"/>
            <c:showLeaderLines val="0"/>
            <c:extLst>
              <c:ext xmlns:c15="http://schemas.microsoft.com/office/drawing/2012/chart" uri="{CE6537A1-D6FC-4f65-9D91-7224C49458BB}"/>
            </c:extLst>
          </c:dLbls>
          <c:cat>
            <c:strRef>
              <c:f>'49'!$K$46:$K$50</c:f>
              <c:strCache>
                <c:ptCount val="5"/>
                <c:pt idx="0">
                  <c:v>30人以上</c:v>
                </c:pt>
                <c:pt idx="1">
                  <c:v>20～29人</c:v>
                </c:pt>
                <c:pt idx="2">
                  <c:v>10～19人</c:v>
                </c:pt>
                <c:pt idx="3">
                  <c:v>5～9人</c:v>
                </c:pt>
                <c:pt idx="4">
                  <c:v>1～4人</c:v>
                </c:pt>
              </c:strCache>
            </c:strRef>
          </c:cat>
          <c:val>
            <c:numRef>
              <c:f>'49'!$O$46:$O$51</c:f>
              <c:numCache>
                <c:formatCode>0.00%</c:formatCode>
                <c:ptCount val="6"/>
                <c:pt idx="0">
                  <c:v>5.4913294797687862E-2</c:v>
                </c:pt>
                <c:pt idx="1">
                  <c:v>3.6127167630057806E-2</c:v>
                </c:pt>
                <c:pt idx="2">
                  <c:v>0.10621387283236994</c:v>
                </c:pt>
                <c:pt idx="3">
                  <c:v>0.18208092485549132</c:v>
                </c:pt>
                <c:pt idx="4">
                  <c:v>0.62066473988439308</c:v>
                </c:pt>
                <c:pt idx="5" formatCode="0.0%">
                  <c:v>1</c:v>
                </c:pt>
              </c:numCache>
            </c:numRef>
          </c:val>
          <c:extLst>
            <c:ext xmlns:c16="http://schemas.microsoft.com/office/drawing/2014/chart" uri="{C3380CC4-5D6E-409C-BE32-E72D297353CC}">
              <c16:uniqueId val="{00000006-B274-4695-9B5F-F21C7F33F970}"/>
            </c:ext>
          </c:extLst>
        </c:ser>
        <c:dLbls>
          <c:showLegendKey val="0"/>
          <c:showVal val="0"/>
          <c:showCatName val="1"/>
          <c:showSerName val="0"/>
          <c:showPercent val="0"/>
          <c:showBubbleSize val="0"/>
          <c:showLeaderLines val="0"/>
        </c:dLbls>
        <c:firstSliceAng val="0"/>
        <c:holeSize val="50"/>
      </c:doughnutChart>
      <c:spPr>
        <a:noFill/>
        <a:ln w="25400">
          <a:noFill/>
        </a:ln>
      </c:spPr>
    </c:plotArea>
    <c:plotVisOnly val="1"/>
    <c:dispBlanksAs val="zero"/>
    <c:showDLblsOverMax val="0"/>
  </c:chart>
  <c:spPr>
    <a:no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7"/>
      <c:hPercent val="45"/>
      <c:rotY val="27"/>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5.3623264299230498E-2"/>
          <c:y val="1.5974465814799155E-2"/>
          <c:w val="0.94058104135677278"/>
          <c:h val="0.77635903859924771"/>
        </c:manualLayout>
      </c:layout>
      <c:bar3DChart>
        <c:barDir val="col"/>
        <c:grouping val="clustered"/>
        <c:varyColors val="0"/>
        <c:ser>
          <c:idx val="0"/>
          <c:order val="0"/>
          <c:tx>
            <c:strRef>
              <c:f>'49'!$L$1</c:f>
              <c:strCache>
                <c:ptCount val="1"/>
                <c:pt idx="0">
                  <c:v>件数</c:v>
                </c:pt>
              </c:strCache>
            </c:strRef>
          </c:tx>
          <c:spPr>
            <a:pattFill prst="pct5">
              <a:fgClr>
                <a:srgbClr val="000000"/>
              </a:fgClr>
              <a:bgClr>
                <a:srgbClr val="FFFFFF"/>
              </a:bgClr>
            </a:pattFill>
            <a:ln w="12700">
              <a:solidFill>
                <a:srgbClr val="000000"/>
              </a:solidFill>
              <a:prstDash val="solid"/>
            </a:ln>
          </c:spPr>
          <c:invertIfNegative val="0"/>
          <c:dLbls>
            <c:dLbl>
              <c:idx val="0"/>
              <c:layout>
                <c:manualLayout>
                  <c:x val="0.33623545434581331"/>
                  <c:y val="-0.53399968962748923"/>
                </c:manualLayout>
              </c:layout>
              <c:tx>
                <c:rich>
                  <a:bodyPr/>
                  <a:lstStyle/>
                  <a:p>
                    <a:r>
                      <a:rPr lang="en-US" altLang="ja-JP"/>
                      <a:t>22.8%</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2B2-4E0C-9697-33D59ACB1F8D}"/>
                </c:ext>
              </c:extLst>
            </c:dLbl>
            <c:dLbl>
              <c:idx val="1"/>
              <c:layout>
                <c:manualLayout>
                  <c:x val="0.54187529290286762"/>
                  <c:y val="-0.30686139784602701"/>
                </c:manualLayout>
              </c:layout>
              <c:tx>
                <c:rich>
                  <a:bodyPr/>
                  <a:lstStyle/>
                  <a:p>
                    <a:r>
                      <a:rPr lang="en-US" altLang="ja-JP"/>
                      <a:t>10.3%</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2B2-4E0C-9697-33D59ACB1F8D}"/>
                </c:ext>
              </c:extLst>
            </c:dLbl>
            <c:dLbl>
              <c:idx val="2"/>
              <c:layout>
                <c:manualLayout>
                  <c:x val="1.9688675945844472E-3"/>
                  <c:y val="-1.3361111350278823E-2"/>
                </c:manualLayout>
              </c:layout>
              <c:tx>
                <c:rich>
                  <a:bodyPr/>
                  <a:lstStyle/>
                  <a:p>
                    <a:r>
                      <a:rPr lang="en-US" altLang="ja-JP"/>
                      <a:t>8.7%</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2B2-4E0C-9697-33D59ACB1F8D}"/>
                </c:ext>
              </c:extLst>
            </c:dLbl>
            <c:dLbl>
              <c:idx val="3"/>
              <c:layout>
                <c:manualLayout>
                  <c:x val="0.32728508519024202"/>
                  <c:y val="-0.1660395647475012"/>
                </c:manualLayout>
              </c:layout>
              <c:tx>
                <c:rich>
                  <a:bodyPr/>
                  <a:lstStyle/>
                  <a:p>
                    <a:r>
                      <a:rPr lang="en-US" altLang="ja-JP"/>
                      <a:t>12.8%</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2B2-4E0C-9697-33D59ACB1F8D}"/>
                </c:ext>
              </c:extLst>
            </c:dLbl>
            <c:dLbl>
              <c:idx val="4"/>
              <c:layout>
                <c:manualLayout>
                  <c:x val="-4.4470115029621102E-2"/>
                  <c:y val="-0.22882955825894413"/>
                </c:manualLayout>
              </c:layout>
              <c:tx>
                <c:rich>
                  <a:bodyPr/>
                  <a:lstStyle/>
                  <a:p>
                    <a:r>
                      <a:rPr lang="en-US" altLang="ja-JP"/>
                      <a:t>7.4%</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2B2-4E0C-9697-33D59ACB1F8D}"/>
                </c:ext>
              </c:extLst>
            </c:dLbl>
            <c:dLbl>
              <c:idx val="5"/>
              <c:layout>
                <c:manualLayout>
                  <c:x val="5.5330178011772105E-2"/>
                  <c:y val="-3.2389849154925106E-2"/>
                </c:manualLayout>
              </c:layout>
              <c:tx>
                <c:rich>
                  <a:bodyPr/>
                  <a:lstStyle/>
                  <a:p>
                    <a:r>
                      <a:rPr lang="en-US" altLang="ja-JP"/>
                      <a:t>1.4%</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2B2-4E0C-9697-33D59ACB1F8D}"/>
                </c:ext>
              </c:extLst>
            </c:dLbl>
            <c:dLbl>
              <c:idx val="6"/>
              <c:layout>
                <c:manualLayout>
                  <c:x val="-4.7871754893730994E-2"/>
                  <c:y val="8.7603030925121131E-3"/>
                </c:manualLayout>
              </c:layout>
              <c:tx>
                <c:rich>
                  <a:bodyPr/>
                  <a:lstStyle/>
                  <a:p>
                    <a:r>
                      <a:rPr lang="en-US" altLang="ja-JP"/>
                      <a:t>0.6%</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2B2-4E0C-9697-33D59ACB1F8D}"/>
                </c:ext>
              </c:extLst>
            </c:dLbl>
            <c:dLbl>
              <c:idx val="7"/>
              <c:layout>
                <c:manualLayout>
                  <c:x val="-0.37548200224537542"/>
                  <c:y val="0.5784150855095066"/>
                </c:manualLayout>
              </c:layout>
              <c:tx>
                <c:rich>
                  <a:bodyPr/>
                  <a:lstStyle/>
                  <a:p>
                    <a:r>
                      <a:rPr lang="en-US" altLang="ja-JP"/>
                      <a:t>0.2%</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2B2-4E0C-9697-33D59ACB1F8D}"/>
                </c:ext>
              </c:extLst>
            </c:dLbl>
            <c:dLbl>
              <c:idx val="8"/>
              <c:layout>
                <c:manualLayout>
                  <c:x val="-0.2082132216997894"/>
                  <c:y val="-6.9576512226129082E-4"/>
                </c:manualLayout>
              </c:layout>
              <c:tx>
                <c:rich>
                  <a:bodyPr/>
                  <a:lstStyle/>
                  <a:p>
                    <a:r>
                      <a:rPr lang="en-US" altLang="ja-JP"/>
                      <a:t>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2B2-4E0C-9697-33D59ACB1F8D}"/>
                </c:ext>
              </c:extLst>
            </c:dLbl>
            <c:dLbl>
              <c:idx val="9"/>
              <c:layout>
                <c:manualLayout>
                  <c:x val="-0.42801171740216398"/>
                  <c:y val="0.29347150775470876"/>
                </c:manualLayout>
              </c:layout>
              <c:tx>
                <c:rich>
                  <a:bodyPr/>
                  <a:lstStyle/>
                  <a:p>
                    <a:r>
                      <a:rPr lang="en-US" altLang="ja-JP"/>
                      <a:t>0.1%</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2B2-4E0C-9697-33D59ACB1F8D}"/>
                </c:ext>
              </c:extLst>
            </c:dLbl>
            <c:dLbl>
              <c:idx val="10"/>
              <c:layout>
                <c:manualLayout>
                  <c:x val="-0.10473450125401097"/>
                  <c:y val="5.9964716122955321E-2"/>
                </c:manualLayout>
              </c:layout>
              <c:tx>
                <c:rich>
                  <a:bodyPr/>
                  <a:lstStyle/>
                  <a:p>
                    <a:r>
                      <a:rPr lang="en-US" altLang="ja-JP"/>
                      <a:t>1.1%</a:t>
                    </a:r>
                    <a:endParaRPr lang="en-US" alt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2B2-4E0C-9697-33D59ACB1F8D}"/>
                </c:ext>
              </c:extLst>
            </c:dLbl>
            <c:dLbl>
              <c:idx val="11"/>
              <c:layout>
                <c:manualLayout>
                  <c:x val="-4.926980280877756E-2"/>
                  <c:y val="0.1772448784482894"/>
                </c:manualLayout>
              </c:layout>
              <c:tx>
                <c:rich>
                  <a:bodyPr/>
                  <a:lstStyle/>
                  <a:p>
                    <a:r>
                      <a:rPr lang="en-US" altLang="ja-JP"/>
                      <a:t>3..7%</a:t>
                    </a:r>
                    <a:endParaRPr lang="en-US" alt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2B2-4E0C-9697-33D59ACB1F8D}"/>
                </c:ext>
              </c:extLst>
            </c:dLbl>
            <c:dLbl>
              <c:idx val="12"/>
              <c:layout>
                <c:manualLayout>
                  <c:x val="4.0774706582642943E-3"/>
                  <c:y val="-3.0925213632183451E-2"/>
                </c:manualLayout>
              </c:layout>
              <c:tx>
                <c:rich>
                  <a:bodyPr/>
                  <a:lstStyle/>
                  <a:p>
                    <a:r>
                      <a:rPr lang="en-US" altLang="ja-JP"/>
                      <a:t>10.1%</a:t>
                    </a:r>
                    <a:endParaRPr lang="en-US" alt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2B2-4E0C-9697-33D59ACB1F8D}"/>
                </c:ext>
              </c:extLst>
            </c:dLbl>
            <c:dLbl>
              <c:idx val="13"/>
              <c:layout>
                <c:manualLayout>
                  <c:x val="4.1088848001350469E-3"/>
                  <c:y val="-1.7636689201819003E-2"/>
                </c:manualLayout>
              </c:layout>
              <c:tx>
                <c:rich>
                  <a:bodyPr/>
                  <a:lstStyle/>
                  <a:p>
                    <a:r>
                      <a:rPr lang="en-US" altLang="ja-JP"/>
                      <a:t>4.7%</a:t>
                    </a:r>
                    <a:endParaRPr lang="en-US" alt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2B2-4E0C-9697-33D59ACB1F8D}"/>
                </c:ext>
              </c:extLst>
            </c:dLbl>
            <c:dLbl>
              <c:idx val="14"/>
              <c:layout>
                <c:manualLayout>
                  <c:x val="4.1088848001350469E-3"/>
                  <c:y val="-2.1164027042182777E-2"/>
                </c:manualLayout>
              </c:layout>
              <c:tx>
                <c:rich>
                  <a:bodyPr/>
                  <a:lstStyle/>
                  <a:p>
                    <a:r>
                      <a:rPr lang="en-US" altLang="ja-JP"/>
                      <a:t>10.0%</a:t>
                    </a:r>
                    <a:endParaRPr lang="en-US" alt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2B2-4E0C-9697-33D59ACB1F8D}"/>
                </c:ext>
              </c:extLst>
            </c:dLbl>
            <c:dLbl>
              <c:idx val="15"/>
              <c:layout>
                <c:manualLayout>
                  <c:x val="6.1316479294664184E-3"/>
                  <c:y val="-1.3933718960723466E-2"/>
                </c:manualLayout>
              </c:layout>
              <c:tx>
                <c:rich>
                  <a:bodyPr/>
                  <a:lstStyle/>
                  <a:p>
                    <a:r>
                      <a:rPr lang="en-US" altLang="ja-JP"/>
                      <a:t>6.2%</a:t>
                    </a:r>
                    <a:endParaRPr lang="en-US" alt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2B2-4E0C-9697-33D59ACB1F8D}"/>
                </c:ext>
              </c:extLst>
            </c:dLbl>
            <c:dLbl>
              <c:idx val="16"/>
              <c:layout>
                <c:manualLayout>
                  <c:x val="-0.24041682024069291"/>
                  <c:y val="-0.14109372575214729"/>
                </c:manualLayout>
              </c:layout>
              <c:tx>
                <c:rich>
                  <a:bodyPr/>
                  <a:lstStyle/>
                  <a:p>
                    <a:r>
                      <a:rPr lang="en-US" altLang="ja-JP"/>
                      <a:t>11.7%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2B2-4E0C-9697-33D59ACB1F8D}"/>
                </c:ext>
              </c:extLst>
            </c:dLbl>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'49'!$K$2:$K$17</c:f>
              <c:strCache>
                <c:ptCount val="16"/>
                <c:pt idx="0">
                  <c:v>農・林・漁業</c:v>
                </c:pt>
                <c:pt idx="1">
                  <c:v>鉱業、採石、砂利採取</c:v>
                </c:pt>
                <c:pt idx="2">
                  <c:v>建設業</c:v>
                </c:pt>
                <c:pt idx="3">
                  <c:v>製造業</c:v>
                </c:pt>
                <c:pt idx="4">
                  <c:v>電気・ガス熱供給・水道</c:v>
                </c:pt>
                <c:pt idx="5">
                  <c:v>情報通信業</c:v>
                </c:pt>
                <c:pt idx="6">
                  <c:v>運輸、郵便</c:v>
                </c:pt>
                <c:pt idx="7">
                  <c:v>卸売・小売業</c:v>
                </c:pt>
                <c:pt idx="8">
                  <c:v>金融、保険業</c:v>
                </c:pt>
                <c:pt idx="9">
                  <c:v>不動産、物品賃貸業</c:v>
                </c:pt>
                <c:pt idx="10">
                  <c:v>学術研究、専門・技術サービス</c:v>
                </c:pt>
                <c:pt idx="11">
                  <c:v>宿泊、飲食サービス業</c:v>
                </c:pt>
                <c:pt idx="12">
                  <c:v>生活関連サービス、娯楽業</c:v>
                </c:pt>
                <c:pt idx="13">
                  <c:v>教育、学習支援業</c:v>
                </c:pt>
                <c:pt idx="14">
                  <c:v>医療、福祉</c:v>
                </c:pt>
                <c:pt idx="15">
                  <c:v>複合サービス業、サービス業</c:v>
                </c:pt>
              </c:strCache>
            </c:strRef>
          </c:cat>
          <c:val>
            <c:numRef>
              <c:f>'49'!$L$2:$L$17</c:f>
              <c:numCache>
                <c:formatCode>General</c:formatCode>
                <c:ptCount val="16"/>
                <c:pt idx="0">
                  <c:v>3</c:v>
                </c:pt>
                <c:pt idx="1">
                  <c:v>1</c:v>
                </c:pt>
                <c:pt idx="2">
                  <c:v>125</c:v>
                </c:pt>
                <c:pt idx="3">
                  <c:v>106</c:v>
                </c:pt>
                <c:pt idx="4">
                  <c:v>0</c:v>
                </c:pt>
                <c:pt idx="5">
                  <c:v>8</c:v>
                </c:pt>
                <c:pt idx="6">
                  <c:v>20</c:v>
                </c:pt>
                <c:pt idx="7">
                  <c:v>328</c:v>
                </c:pt>
                <c:pt idx="8">
                  <c:v>16</c:v>
                </c:pt>
                <c:pt idx="9">
                  <c:v>184</c:v>
                </c:pt>
                <c:pt idx="10">
                  <c:v>54</c:v>
                </c:pt>
                <c:pt idx="11">
                  <c:v>149</c:v>
                </c:pt>
                <c:pt idx="12">
                  <c:v>145</c:v>
                </c:pt>
                <c:pt idx="13">
                  <c:v>68</c:v>
                </c:pt>
                <c:pt idx="14">
                  <c:v>144</c:v>
                </c:pt>
                <c:pt idx="15">
                  <c:v>90</c:v>
                </c:pt>
              </c:numCache>
            </c:numRef>
          </c:val>
          <c:extLst>
            <c:ext xmlns:c16="http://schemas.microsoft.com/office/drawing/2014/chart" uri="{C3380CC4-5D6E-409C-BE32-E72D297353CC}">
              <c16:uniqueId val="{00000011-82B2-4E0C-9697-33D59ACB1F8D}"/>
            </c:ext>
          </c:extLst>
        </c:ser>
        <c:dLbls>
          <c:showLegendKey val="0"/>
          <c:showVal val="1"/>
          <c:showCatName val="0"/>
          <c:showSerName val="0"/>
          <c:showPercent val="0"/>
          <c:showBubbleSize val="0"/>
        </c:dLbls>
        <c:gapWidth val="150"/>
        <c:shape val="box"/>
        <c:axId val="100744192"/>
        <c:axId val="105956096"/>
        <c:axId val="0"/>
      </c:bar3DChart>
      <c:catAx>
        <c:axId val="100744192"/>
        <c:scaling>
          <c:orientation val="minMax"/>
        </c:scaling>
        <c:delete val="0"/>
        <c:axPos val="b"/>
        <c:numFmt formatCode="General" sourceLinked="1"/>
        <c:majorTickMark val="out"/>
        <c:minorTickMark val="none"/>
        <c:tickLblPos val="high"/>
        <c:spPr>
          <a:ln w="3175">
            <a:solidFill>
              <a:srgbClr val="000000"/>
            </a:solidFill>
            <a:prstDash val="solid"/>
          </a:ln>
        </c:spPr>
        <c:txPr>
          <a:bodyPr rot="0" vert="eaVert"/>
          <a:lstStyle/>
          <a:p>
            <a:pPr>
              <a:defRPr sz="1200" b="0" i="0" u="none" strike="noStrike" baseline="0">
                <a:solidFill>
                  <a:srgbClr val="000000"/>
                </a:solidFill>
                <a:latin typeface="ＭＳ Ｐゴシック"/>
                <a:ea typeface="ＭＳ Ｐゴシック"/>
                <a:cs typeface="ＭＳ Ｐゴシック"/>
              </a:defRPr>
            </a:pPr>
            <a:endParaRPr lang="ja-JP"/>
          </a:p>
        </c:txPr>
        <c:crossAx val="105956096"/>
        <c:crosses val="autoZero"/>
        <c:auto val="1"/>
        <c:lblAlgn val="ctr"/>
        <c:lblOffset val="100"/>
        <c:tickLblSkip val="4"/>
        <c:tickMarkSkip val="1"/>
        <c:noMultiLvlLbl val="0"/>
      </c:catAx>
      <c:valAx>
        <c:axId val="105956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00744192"/>
        <c:crosses val="autoZero"/>
        <c:crossBetween val="between"/>
      </c:valAx>
      <c:dTable>
        <c:showHorzBorder val="1"/>
        <c:showVertBorder val="1"/>
        <c:showOutline val="1"/>
        <c:showKeys val="0"/>
        <c:spPr>
          <a:ln w="3175">
            <a:solidFill>
              <a:srgbClr val="000000"/>
            </a:solidFill>
            <a:prstDash val="solid"/>
          </a:ln>
        </c:spPr>
        <c:txPr>
          <a:bodyPr/>
          <a:lstStyle/>
          <a:p>
            <a:pPr rtl="0">
              <a:defRPr sz="8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25400">
          <a:noFill/>
        </a:ln>
      </c:spPr>
    </c:plotArea>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65731971760533E-2"/>
          <c:y val="0.30314391815574138"/>
          <c:w val="0.80839595620890492"/>
          <c:h val="0.60314364959699185"/>
        </c:manualLayout>
      </c:layout>
      <c:doughnutChart>
        <c:varyColors val="1"/>
        <c:ser>
          <c:idx val="0"/>
          <c:order val="0"/>
          <c:spPr>
            <a:solidFill>
              <a:srgbClr val="9999FF"/>
            </a:solidFill>
            <a:ln w="12700">
              <a:solidFill>
                <a:srgbClr val="000000"/>
              </a:solidFill>
              <a:prstDash val="solid"/>
            </a:ln>
          </c:spPr>
          <c:dPt>
            <c:idx val="0"/>
            <c:bubble3D val="0"/>
            <c:spPr>
              <a:pattFill prst="trellis"/>
              <a:ln w="12700">
                <a:solidFill>
                  <a:srgbClr val="000000"/>
                </a:solidFill>
                <a:prstDash val="solid"/>
              </a:ln>
            </c:spPr>
            <c:extLst>
              <c:ext xmlns:c16="http://schemas.microsoft.com/office/drawing/2014/chart" uri="{C3380CC4-5D6E-409C-BE32-E72D297353CC}">
                <c16:uniqueId val="{00000000-634C-454B-B9B5-E4D55B543535}"/>
              </c:ext>
            </c:extLst>
          </c:dPt>
          <c:dPt>
            <c:idx val="1"/>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634C-454B-B9B5-E4D55B543535}"/>
              </c:ext>
            </c:extLst>
          </c:dPt>
          <c:dPt>
            <c:idx val="2"/>
            <c:bubble3D val="0"/>
            <c:spPr>
              <a:pattFill prst="ltUpDiag">
                <a:fgClr>
                  <a:srgbClr val="333333"/>
                </a:fgClr>
                <a:bgClr>
                  <a:srgbClr val="FFFFFF"/>
                </a:bgClr>
              </a:pattFill>
              <a:ln w="12700">
                <a:solidFill>
                  <a:srgbClr val="000000"/>
                </a:solidFill>
                <a:prstDash val="solid"/>
              </a:ln>
            </c:spPr>
            <c:extLst>
              <c:ext xmlns:c16="http://schemas.microsoft.com/office/drawing/2014/chart" uri="{C3380CC4-5D6E-409C-BE32-E72D297353CC}">
                <c16:uniqueId val="{00000002-634C-454B-B9B5-E4D55B543535}"/>
              </c:ext>
            </c:extLst>
          </c:dPt>
          <c:dPt>
            <c:idx val="3"/>
            <c:bubble3D val="0"/>
            <c:spPr>
              <a:pattFill prst="pct50">
                <a:fgClr>
                  <a:srgbClr val="333333"/>
                </a:fgClr>
                <a:bgClr>
                  <a:srgbClr val="FFFFFF"/>
                </a:bgClr>
              </a:pattFill>
              <a:ln w="12700">
                <a:solidFill>
                  <a:srgbClr val="000000"/>
                </a:solidFill>
                <a:prstDash val="solid"/>
              </a:ln>
            </c:spPr>
            <c:extLst>
              <c:ext xmlns:c16="http://schemas.microsoft.com/office/drawing/2014/chart" uri="{C3380CC4-5D6E-409C-BE32-E72D297353CC}">
                <c16:uniqueId val="{00000003-634C-454B-B9B5-E4D55B543535}"/>
              </c:ext>
            </c:extLst>
          </c:dPt>
          <c:dPt>
            <c:idx val="4"/>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4-634C-454B-B9B5-E4D55B543535}"/>
              </c:ext>
            </c:extLst>
          </c:dPt>
          <c:dPt>
            <c:idx val="5"/>
            <c:bubble3D val="0"/>
            <c:spPr>
              <a:pattFill prst="openDmnd">
                <a:fgClr>
                  <a:srgbClr val="333333"/>
                </a:fgClr>
                <a:bgClr>
                  <a:srgbClr val="FFFFFF"/>
                </a:bgClr>
              </a:pattFill>
              <a:ln w="12700">
                <a:solidFill>
                  <a:srgbClr val="000000"/>
                </a:solidFill>
                <a:prstDash val="solid"/>
              </a:ln>
            </c:spPr>
            <c:extLst>
              <c:ext xmlns:c16="http://schemas.microsoft.com/office/drawing/2014/chart" uri="{C3380CC4-5D6E-409C-BE32-E72D297353CC}">
                <c16:uniqueId val="{00000005-634C-454B-B9B5-E4D55B543535}"/>
              </c:ext>
            </c:extLst>
          </c:dPt>
          <c:dPt>
            <c:idx val="6"/>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6-634C-454B-B9B5-E4D55B543535}"/>
              </c:ext>
            </c:extLst>
          </c:dPt>
          <c:dPt>
            <c:idx val="7"/>
            <c:bubble3D val="0"/>
            <c:spPr>
              <a:solidFill>
                <a:schemeClr val="bg1"/>
              </a:solidFill>
              <a:ln w="12700">
                <a:solidFill>
                  <a:srgbClr val="000000"/>
                </a:solidFill>
                <a:prstDash val="solid"/>
              </a:ln>
            </c:spPr>
            <c:extLst>
              <c:ext xmlns:c16="http://schemas.microsoft.com/office/drawing/2014/chart" uri="{C3380CC4-5D6E-409C-BE32-E72D297353CC}">
                <c16:uniqueId val="{00000007-634C-454B-B9B5-E4D55B543535}"/>
              </c:ext>
            </c:extLst>
          </c:dPt>
          <c:dPt>
            <c:idx val="8"/>
            <c:bubble3D val="0"/>
            <c:spPr>
              <a:pattFill prst="pct20"/>
              <a:ln w="12700">
                <a:solidFill>
                  <a:srgbClr val="000000"/>
                </a:solidFill>
                <a:prstDash val="solid"/>
              </a:ln>
            </c:spPr>
            <c:extLst>
              <c:ext xmlns:c16="http://schemas.microsoft.com/office/drawing/2014/chart" uri="{C3380CC4-5D6E-409C-BE32-E72D297353CC}">
                <c16:uniqueId val="{00000008-634C-454B-B9B5-E4D55B543535}"/>
              </c:ext>
            </c:extLst>
          </c:dPt>
          <c:dPt>
            <c:idx val="9"/>
            <c:bubble3D val="0"/>
            <c:spPr>
              <a:pattFill prst="pct75"/>
              <a:ln w="12700">
                <a:solidFill>
                  <a:srgbClr val="000000"/>
                </a:solidFill>
                <a:prstDash val="solid"/>
              </a:ln>
            </c:spPr>
            <c:extLst>
              <c:ext xmlns:c16="http://schemas.microsoft.com/office/drawing/2014/chart" uri="{C3380CC4-5D6E-409C-BE32-E72D297353CC}">
                <c16:uniqueId val="{00000009-634C-454B-B9B5-E4D55B543535}"/>
              </c:ext>
            </c:extLst>
          </c:dPt>
          <c:dPt>
            <c:idx val="10"/>
            <c:bubble3D val="0"/>
            <c:spPr>
              <a:pattFill prst="diagCross"/>
              <a:ln w="12700">
                <a:solidFill>
                  <a:srgbClr val="000000"/>
                </a:solidFill>
                <a:prstDash val="solid"/>
              </a:ln>
            </c:spPr>
            <c:extLst>
              <c:ext xmlns:c16="http://schemas.microsoft.com/office/drawing/2014/chart" uri="{C3380CC4-5D6E-409C-BE32-E72D297353CC}">
                <c16:uniqueId val="{0000000A-634C-454B-B9B5-E4D55B543535}"/>
              </c:ext>
            </c:extLst>
          </c:dPt>
          <c:dPt>
            <c:idx val="11"/>
            <c:bubble3D val="0"/>
            <c:spPr>
              <a:pattFill prst="pct10"/>
              <a:ln w="12700">
                <a:solidFill>
                  <a:srgbClr val="000000"/>
                </a:solidFill>
                <a:prstDash val="solid"/>
              </a:ln>
            </c:spPr>
            <c:extLst>
              <c:ext xmlns:c16="http://schemas.microsoft.com/office/drawing/2014/chart" uri="{C3380CC4-5D6E-409C-BE32-E72D297353CC}">
                <c16:uniqueId val="{0000000B-634C-454B-B9B5-E4D55B543535}"/>
              </c:ext>
            </c:extLst>
          </c:dPt>
          <c:dPt>
            <c:idx val="12"/>
            <c:bubble3D val="0"/>
            <c:spPr>
              <a:pattFill prst="pct90"/>
              <a:ln w="12700">
                <a:solidFill>
                  <a:srgbClr val="000000"/>
                </a:solidFill>
                <a:prstDash val="solid"/>
              </a:ln>
            </c:spPr>
            <c:extLst>
              <c:ext xmlns:c16="http://schemas.microsoft.com/office/drawing/2014/chart" uri="{C3380CC4-5D6E-409C-BE32-E72D297353CC}">
                <c16:uniqueId val="{0000000C-634C-454B-B9B5-E4D55B543535}"/>
              </c:ext>
            </c:extLst>
          </c:dPt>
          <c:dPt>
            <c:idx val="13"/>
            <c:bubble3D val="0"/>
            <c:spPr>
              <a:pattFill prst="pct25"/>
              <a:ln w="12700">
                <a:solidFill>
                  <a:srgbClr val="000000"/>
                </a:solidFill>
                <a:prstDash val="solid"/>
              </a:ln>
            </c:spPr>
            <c:extLst>
              <c:ext xmlns:c16="http://schemas.microsoft.com/office/drawing/2014/chart" uri="{C3380CC4-5D6E-409C-BE32-E72D297353CC}">
                <c16:uniqueId val="{0000000D-634C-454B-B9B5-E4D55B543535}"/>
              </c:ext>
            </c:extLst>
          </c:dPt>
          <c:dPt>
            <c:idx val="14"/>
            <c:bubble3D val="0"/>
            <c:spPr>
              <a:pattFill prst="pct5"/>
              <a:ln w="12700">
                <a:solidFill>
                  <a:srgbClr val="000000"/>
                </a:solidFill>
                <a:prstDash val="solid"/>
              </a:ln>
            </c:spPr>
            <c:extLst>
              <c:ext xmlns:c16="http://schemas.microsoft.com/office/drawing/2014/chart" uri="{C3380CC4-5D6E-409C-BE32-E72D297353CC}">
                <c16:uniqueId val="{0000000E-634C-454B-B9B5-E4D55B543535}"/>
              </c:ext>
            </c:extLst>
          </c:dPt>
          <c:dPt>
            <c:idx val="15"/>
            <c:bubble3D val="0"/>
            <c:spPr>
              <a:pattFill prst="plaid"/>
              <a:ln w="12700">
                <a:solidFill>
                  <a:srgbClr val="000000"/>
                </a:solidFill>
                <a:prstDash val="solid"/>
              </a:ln>
            </c:spPr>
            <c:extLst>
              <c:ext xmlns:c16="http://schemas.microsoft.com/office/drawing/2014/chart" uri="{C3380CC4-5D6E-409C-BE32-E72D297353CC}">
                <c16:uniqueId val="{0000000F-634C-454B-B9B5-E4D55B543535}"/>
              </c:ext>
            </c:extLst>
          </c:dPt>
          <c:dPt>
            <c:idx val="16"/>
            <c:bubble3D val="0"/>
            <c:spPr>
              <a:pattFill prst="pct50"/>
              <a:ln w="12700">
                <a:solidFill>
                  <a:srgbClr val="000000"/>
                </a:solidFill>
                <a:prstDash val="solid"/>
              </a:ln>
            </c:spPr>
            <c:extLst>
              <c:ext xmlns:c16="http://schemas.microsoft.com/office/drawing/2014/chart" uri="{C3380CC4-5D6E-409C-BE32-E72D297353CC}">
                <c16:uniqueId val="{00000010-634C-454B-B9B5-E4D55B543535}"/>
              </c:ext>
            </c:extLst>
          </c:dPt>
          <c:dLbls>
            <c:dLbl>
              <c:idx val="0"/>
              <c:layout>
                <c:manualLayout>
                  <c:x val="2.8469857498179575E-2"/>
                  <c:y val="-0.17738915968837229"/>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農・林・漁業　</a:t>
                    </a:r>
                  </a:p>
                  <a:p>
                    <a:pPr>
                      <a:defRPr sz="800" b="0" i="0" u="none" strike="noStrike" baseline="0">
                        <a:solidFill>
                          <a:srgbClr val="000000"/>
                        </a:solidFill>
                        <a:latin typeface="ＭＳ Ｐゴシック"/>
                        <a:ea typeface="ＭＳ Ｐゴシック"/>
                        <a:cs typeface="ＭＳ Ｐゴシック"/>
                      </a:defRPr>
                    </a:pPr>
                    <a:r>
                      <a:rPr lang="en-US" altLang="ja-JP"/>
                      <a:t>94</a:t>
                    </a:r>
                    <a:r>
                      <a:rPr lang="ja-JP" altLang="en-US"/>
                      <a:t>人</a:t>
                    </a: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4C-454B-B9B5-E4D55B543535}"/>
                </c:ext>
              </c:extLst>
            </c:dLbl>
            <c:dLbl>
              <c:idx val="1"/>
              <c:delete val="1"/>
              <c:extLst>
                <c:ext xmlns:c15="http://schemas.microsoft.com/office/drawing/2012/chart" uri="{CE6537A1-D6FC-4f65-9D91-7224C49458BB}"/>
                <c:ext xmlns:c16="http://schemas.microsoft.com/office/drawing/2014/chart" uri="{C3380CC4-5D6E-409C-BE32-E72D297353CC}">
                  <c16:uniqueId val="{00000001-634C-454B-B9B5-E4D55B543535}"/>
                </c:ext>
              </c:extLst>
            </c:dLbl>
            <c:dLbl>
              <c:idx val="2"/>
              <c:layout>
                <c:manualLayout>
                  <c:x val="1.7348434185452847E-2"/>
                  <c:y val="-2.9645105711479887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建設業
</a:t>
                    </a:r>
                    <a:r>
                      <a:rPr lang="en-US" altLang="ja-JP"/>
                      <a:t>846</a:t>
                    </a:r>
                    <a:r>
                      <a:rPr lang="ja-JP" altLang="en-US"/>
                      <a:t>人 </a:t>
                    </a:r>
                  </a:p>
                </c:rich>
              </c:tx>
              <c:spPr>
                <a:solidFill>
                  <a:schemeClr val="bg1"/>
                </a:solid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34C-454B-B9B5-E4D55B543535}"/>
                </c:ext>
              </c:extLst>
            </c:dLbl>
            <c:dLbl>
              <c:idx val="3"/>
              <c:layout>
                <c:manualLayout>
                  <c:x val="4.0320918053759917E-2"/>
                  <c:y val="-4.0221505336134375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製造業　</a:t>
                    </a:r>
                  </a:p>
                  <a:p>
                    <a:pPr>
                      <a:defRPr sz="800" b="0" i="0" u="none" strike="noStrike" baseline="0">
                        <a:solidFill>
                          <a:srgbClr val="000000"/>
                        </a:solidFill>
                        <a:latin typeface="ＭＳ Ｐゴシック"/>
                        <a:ea typeface="ＭＳ Ｐゴシック"/>
                        <a:cs typeface="ＭＳ Ｐゴシック"/>
                      </a:defRPr>
                    </a:pPr>
                    <a:r>
                      <a:rPr lang="en-US" altLang="ja-JP"/>
                      <a:t>1,016</a:t>
                    </a:r>
                    <a:r>
                      <a:rPr lang="ja-JP" altLang="en-US"/>
                      <a:t>人</a:t>
                    </a: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34C-454B-B9B5-E4D55B543535}"/>
                </c:ext>
              </c:extLst>
            </c:dLbl>
            <c:dLbl>
              <c:idx val="4"/>
              <c:delete val="1"/>
              <c:extLst>
                <c:ext xmlns:c15="http://schemas.microsoft.com/office/drawing/2012/chart" uri="{CE6537A1-D6FC-4f65-9D91-7224C49458BB}"/>
                <c:ext xmlns:c16="http://schemas.microsoft.com/office/drawing/2014/chart" uri="{C3380CC4-5D6E-409C-BE32-E72D297353CC}">
                  <c16:uniqueId val="{00000004-634C-454B-B9B5-E4D55B543535}"/>
                </c:ext>
              </c:extLst>
            </c:dLbl>
            <c:dLbl>
              <c:idx val="5"/>
              <c:layout>
                <c:manualLayout>
                  <c:x val="0.24150146602440073"/>
                  <c:y val="-0.1063613105144191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情報通信業</a:t>
                    </a:r>
                  </a:p>
                  <a:p>
                    <a:pPr>
                      <a:defRPr sz="800" b="0" i="0" u="none" strike="noStrike" baseline="0">
                        <a:solidFill>
                          <a:srgbClr val="000000"/>
                        </a:solidFill>
                        <a:latin typeface="ＭＳ Ｐゴシック"/>
                        <a:ea typeface="ＭＳ Ｐゴシック"/>
                        <a:cs typeface="ＭＳ Ｐゴシック"/>
                      </a:defRPr>
                    </a:pPr>
                    <a:r>
                      <a:rPr lang="en-US" altLang="ja-JP"/>
                      <a:t>57</a:t>
                    </a:r>
                    <a:r>
                      <a:rPr lang="ja-JP" altLang="en-US"/>
                      <a:t>人</a:t>
                    </a: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34C-454B-B9B5-E4D55B543535}"/>
                </c:ext>
              </c:extLst>
            </c:dLbl>
            <c:dLbl>
              <c:idx val="6"/>
              <c:layout>
                <c:manualLayout>
                  <c:x val="1.6655578728444243E-2"/>
                  <c:y val="-9.3844781326000368E-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運輸、郵便</a:t>
                    </a:r>
                  </a:p>
                  <a:p>
                    <a:pPr>
                      <a:defRPr sz="800" b="0" i="0" u="none" strike="noStrike" baseline="0">
                        <a:solidFill>
                          <a:srgbClr val="000000"/>
                        </a:solidFill>
                        <a:latin typeface="ＭＳ Ｐゴシック"/>
                        <a:ea typeface="ＭＳ Ｐゴシック"/>
                        <a:cs typeface="ＭＳ Ｐゴシック"/>
                      </a:defRPr>
                    </a:pPr>
                    <a:r>
                      <a:rPr lang="en-US" altLang="ja-JP"/>
                      <a:t>1,052</a:t>
                    </a:r>
                    <a:r>
                      <a:rPr lang="ja-JP" altLang="en-US"/>
                      <a:t>人</a:t>
                    </a: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34C-454B-B9B5-E4D55B543535}"/>
                </c:ext>
              </c:extLst>
            </c:dLbl>
            <c:dLbl>
              <c:idx val="7"/>
              <c:layout>
                <c:manualLayout>
                  <c:x val="1.0438498852564888E-2"/>
                  <c:y val="-9.3584968545601058E-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卸売、小売業</a:t>
                    </a:r>
                  </a:p>
                  <a:p>
                    <a:pPr>
                      <a:defRPr sz="800" b="0" i="0" u="none" strike="noStrike" baseline="0">
                        <a:solidFill>
                          <a:srgbClr val="000000"/>
                        </a:solidFill>
                        <a:latin typeface="ＭＳ Ｐゴシック"/>
                        <a:ea typeface="ＭＳ Ｐゴシック"/>
                        <a:cs typeface="ＭＳ Ｐゴシック"/>
                      </a:defRPr>
                    </a:pPr>
                    <a:r>
                      <a:rPr lang="en-US" altLang="ja-JP"/>
                      <a:t>4,338</a:t>
                    </a:r>
                    <a:r>
                      <a:rPr lang="ja-JP" altLang="en-US"/>
                      <a:t>人</a:t>
                    </a: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34C-454B-B9B5-E4D55B543535}"/>
                </c:ext>
              </c:extLst>
            </c:dLbl>
            <c:dLbl>
              <c:idx val="8"/>
              <c:layout>
                <c:manualLayout>
                  <c:x val="0.39176862380992855"/>
                  <c:y val="0.14031843811321709"/>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金融・保険業</a:t>
                    </a:r>
                    <a:r>
                      <a:rPr lang="en-US" altLang="ja-JP"/>
                      <a:t>157</a:t>
                    </a:r>
                    <a:r>
                      <a:rPr lang="ja-JP" altLang="en-US"/>
                      <a:t>人</a:t>
                    </a: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34C-454B-B9B5-E4D55B543535}"/>
                </c:ext>
              </c:extLst>
            </c:dLbl>
            <c:dLbl>
              <c:idx val="9"/>
              <c:layout>
                <c:manualLayout>
                  <c:x val="0.12127605777026672"/>
                  <c:y val="0.1835217264508604"/>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不動産、物品賃貸業　</a:t>
                    </a:r>
                    <a:r>
                      <a:rPr lang="en-US" altLang="ja-JP"/>
                      <a:t>473</a:t>
                    </a:r>
                    <a:r>
                      <a:rPr lang="ja-JP" altLang="en-US"/>
                      <a:t>人</a:t>
                    </a:r>
                  </a:p>
                </c:rich>
              </c:tx>
              <c:spPr>
                <a:solidFill>
                  <a:schemeClr val="bg1"/>
                </a:solid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34C-454B-B9B5-E4D55B543535}"/>
                </c:ext>
              </c:extLst>
            </c:dLbl>
            <c:dLbl>
              <c:idx val="10"/>
              <c:layout>
                <c:manualLayout>
                  <c:x val="-5.0644899754022886E-2"/>
                  <c:y val="0.18053826605007744"/>
                </c:manualLayout>
              </c:layout>
              <c:tx>
                <c:rich>
                  <a:bodyPr/>
                  <a:lstStyle/>
                  <a:p>
                    <a:r>
                      <a:rPr lang="ja-JP" altLang="en-US"/>
                      <a:t>学術研究、専門・技術サービ　　　ス</a:t>
                    </a:r>
                    <a:r>
                      <a:rPr lang="en-US" altLang="ja-JP"/>
                      <a:t>, 251</a:t>
                    </a:r>
                    <a:r>
                      <a:rPr lang="ja-JP" altLang="en-US"/>
                      <a:t>人</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634C-454B-B9B5-E4D55B543535}"/>
                </c:ext>
              </c:extLst>
            </c:dLbl>
            <c:dLbl>
              <c:idx val="11"/>
              <c:layout>
                <c:manualLayout>
                  <c:x val="-1.0894449712110725E-2"/>
                  <c:y val="1.4736991209432167E-2"/>
                </c:manualLayout>
              </c:layout>
              <c:tx>
                <c:rich>
                  <a:bodyPr/>
                  <a:lstStyle/>
                  <a:p>
                    <a:r>
                      <a:rPr lang="ja-JP" altLang="en-US"/>
                      <a:t>宿泊、飲食サービス業</a:t>
                    </a:r>
                    <a:r>
                      <a:rPr lang="en-US" altLang="ja-JP"/>
                      <a:t>, 1,482</a:t>
                    </a:r>
                    <a:r>
                      <a:rPr lang="ja-JP" altLang="en-US"/>
                      <a:t>人</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634C-454B-B9B5-E4D55B543535}"/>
                </c:ext>
              </c:extLst>
            </c:dLbl>
            <c:dLbl>
              <c:idx val="12"/>
              <c:layout>
                <c:manualLayout>
                  <c:x val="-9.2083384864849988E-2"/>
                  <c:y val="0.20685930925301005"/>
                </c:manualLayout>
              </c:layout>
              <c:tx>
                <c:rich>
                  <a:bodyPr/>
                  <a:lstStyle/>
                  <a:p>
                    <a:r>
                      <a:rPr lang="ja-JP" altLang="en-US"/>
                      <a:t>生活関連サービス、娯楽業</a:t>
                    </a:r>
                    <a:r>
                      <a:rPr lang="en-US" altLang="ja-JP"/>
                      <a:t>, 732</a:t>
                    </a:r>
                    <a:r>
                      <a:rPr lang="ja-JP" altLang="en-US"/>
                      <a:t>人</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634C-454B-B9B5-E4D55B543535}"/>
                </c:ext>
              </c:extLst>
            </c:dLbl>
            <c:dLbl>
              <c:idx val="13"/>
              <c:layout>
                <c:manualLayout>
                  <c:x val="-9.1751954767854221E-2"/>
                  <c:y val="-0.24136333904634194"/>
                </c:manualLayout>
              </c:layout>
              <c:tx>
                <c:rich>
                  <a:bodyPr/>
                  <a:lstStyle/>
                  <a:p>
                    <a:r>
                      <a:rPr lang="ja-JP" altLang="en-US"/>
                      <a:t>教育、学習支援業 </a:t>
                    </a:r>
                    <a:r>
                      <a:rPr lang="en-US" altLang="ja-JP"/>
                      <a:t>331</a:t>
                    </a:r>
                    <a:r>
                      <a:rPr lang="ja-JP" altLang="en-US"/>
                      <a:t>人</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634C-454B-B9B5-E4D55B543535}"/>
                </c:ext>
              </c:extLst>
            </c:dLbl>
            <c:dLbl>
              <c:idx val="14"/>
              <c:layout>
                <c:manualLayout>
                  <c:x val="-8.1396763346625028E-3"/>
                  <c:y val="5.457529883068077E-3"/>
                </c:manualLayout>
              </c:layout>
              <c:tx>
                <c:rich>
                  <a:bodyPr/>
                  <a:lstStyle/>
                  <a:p>
                    <a:r>
                      <a:rPr lang="ja-JP" altLang="en-US"/>
                      <a:t>医療、福祉</a:t>
                    </a:r>
                  </a:p>
                  <a:p>
                    <a:r>
                      <a:rPr lang="en-US" altLang="ja-JP"/>
                      <a:t>3,205</a:t>
                    </a:r>
                    <a:r>
                      <a:rPr lang="ja-JP" altLang="en-US"/>
                      <a:t>人</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E-634C-454B-B9B5-E4D55B543535}"/>
                </c:ext>
              </c:extLst>
            </c:dLbl>
            <c:dLbl>
              <c:idx val="15"/>
              <c:layout>
                <c:manualLayout>
                  <c:x val="-0.20706970195462723"/>
                  <c:y val="-0.11229965412904794"/>
                </c:manualLayout>
              </c:layout>
              <c:tx>
                <c:rich>
                  <a:bodyPr/>
                  <a:lstStyle/>
                  <a:p>
                    <a:r>
                      <a:rPr lang="ja-JP" altLang="en-US"/>
                      <a:t>複合サービス業</a:t>
                    </a:r>
                    <a:r>
                      <a:rPr lang="en-US" altLang="ja-JP"/>
                      <a:t>791</a:t>
                    </a:r>
                    <a:r>
                      <a:rPr lang="ja-JP" altLang="en-US"/>
                      <a:t>人</a:t>
                    </a:r>
                  </a:p>
                </c:rich>
              </c:tx>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634C-454B-B9B5-E4D55B543535}"/>
                </c:ext>
              </c:extLst>
            </c:dLbl>
            <c:dLbl>
              <c:idx val="16"/>
              <c:layout>
                <c:manualLayout>
                  <c:x val="-0.19892457160132471"/>
                  <c:y val="-0.26362837978586617"/>
                </c:manualLayout>
              </c:layout>
              <c:tx>
                <c:rich>
                  <a:bodyPr/>
                  <a:lstStyle/>
                  <a:p>
                    <a:r>
                      <a:rPr lang="ja-JP" altLang="en-US"/>
                      <a:t>サービス業</a:t>
                    </a:r>
                    <a:r>
                      <a:rPr lang="en-US" altLang="ja-JP"/>
                      <a:t>, 541</a:t>
                    </a:r>
                    <a:r>
                      <a:rPr lang="ja-JP" altLang="en-US"/>
                      <a:t>人</a:t>
                    </a:r>
                  </a:p>
                </c:rich>
              </c:tx>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634C-454B-B9B5-E4D55B543535}"/>
                </c:ext>
              </c:extLst>
            </c:dLbl>
            <c:numFmt formatCode="0%" sourceLinked="0"/>
            <c:spPr>
              <a:solidFill>
                <a:schemeClr val="bg1"/>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'49'!$K$26:$K$41</c:f>
              <c:strCache>
                <c:ptCount val="16"/>
                <c:pt idx="0">
                  <c:v>農・林・漁業</c:v>
                </c:pt>
                <c:pt idx="1">
                  <c:v>鉱業、採石、砂利採取</c:v>
                </c:pt>
                <c:pt idx="2">
                  <c:v>建設業</c:v>
                </c:pt>
                <c:pt idx="3">
                  <c:v>製造業</c:v>
                </c:pt>
                <c:pt idx="4">
                  <c:v>電気・ガス熱供給・水道</c:v>
                </c:pt>
                <c:pt idx="5">
                  <c:v>情報通信業</c:v>
                </c:pt>
                <c:pt idx="6">
                  <c:v>運輸、郵便</c:v>
                </c:pt>
                <c:pt idx="7">
                  <c:v>卸売・小売業</c:v>
                </c:pt>
                <c:pt idx="8">
                  <c:v>金融、保険業</c:v>
                </c:pt>
                <c:pt idx="9">
                  <c:v>不動産、物品賃貸業</c:v>
                </c:pt>
                <c:pt idx="10">
                  <c:v>学術研究、専門・技術サービス</c:v>
                </c:pt>
                <c:pt idx="11">
                  <c:v>宿泊、飲食サービス業</c:v>
                </c:pt>
                <c:pt idx="12">
                  <c:v>生活関連サービス、娯楽業</c:v>
                </c:pt>
                <c:pt idx="13">
                  <c:v>教育、学習支援業</c:v>
                </c:pt>
                <c:pt idx="14">
                  <c:v>医療、福祉</c:v>
                </c:pt>
                <c:pt idx="15">
                  <c:v>複合サービス業、サービス業</c:v>
                </c:pt>
              </c:strCache>
            </c:strRef>
          </c:cat>
          <c:val>
            <c:numRef>
              <c:f>'49'!$L$26:$L$41</c:f>
              <c:numCache>
                <c:formatCode>#,##0;[Red]#,##0</c:formatCode>
                <c:ptCount val="16"/>
                <c:pt idx="0">
                  <c:v>94</c:v>
                </c:pt>
                <c:pt idx="1">
                  <c:v>4</c:v>
                </c:pt>
                <c:pt idx="2">
                  <c:v>846</c:v>
                </c:pt>
                <c:pt idx="3">
                  <c:v>1016</c:v>
                </c:pt>
                <c:pt idx="4">
                  <c:v>0</c:v>
                </c:pt>
                <c:pt idx="5">
                  <c:v>57</c:v>
                </c:pt>
                <c:pt idx="6">
                  <c:v>1052</c:v>
                </c:pt>
                <c:pt idx="7">
                  <c:v>4338</c:v>
                </c:pt>
                <c:pt idx="8">
                  <c:v>157</c:v>
                </c:pt>
                <c:pt idx="9">
                  <c:v>473</c:v>
                </c:pt>
                <c:pt idx="10">
                  <c:v>251</c:v>
                </c:pt>
                <c:pt idx="11">
                  <c:v>1482</c:v>
                </c:pt>
                <c:pt idx="12">
                  <c:v>732</c:v>
                </c:pt>
                <c:pt idx="13">
                  <c:v>331</c:v>
                </c:pt>
                <c:pt idx="14">
                  <c:v>3205</c:v>
                </c:pt>
                <c:pt idx="15">
                  <c:v>791</c:v>
                </c:pt>
              </c:numCache>
            </c:numRef>
          </c:val>
          <c:extLst>
            <c:ext xmlns:c16="http://schemas.microsoft.com/office/drawing/2014/chart" uri="{C3380CC4-5D6E-409C-BE32-E72D297353CC}">
              <c16:uniqueId val="{00000011-634C-454B-B9B5-E4D55B543535}"/>
            </c:ext>
          </c:extLst>
        </c:ser>
        <c:dLbls>
          <c:showLegendKey val="0"/>
          <c:showVal val="1"/>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9999FF"/>
            </a:solidFill>
            <a:ln w="12700">
              <a:solidFill>
                <a:srgbClr val="000000"/>
              </a:solidFill>
              <a:prstDash val="solid"/>
            </a:ln>
            <a:effectLst>
              <a:outerShdw dist="35921" dir="2700000" algn="br">
                <a:srgbClr val="000000"/>
              </a:outerShdw>
            </a:effectLst>
          </c:spPr>
          <c:dPt>
            <c:idx val="0"/>
            <c:bubble3D val="0"/>
            <c:spPr>
              <a:solidFill>
                <a:srgbClr val="FFFFFF"/>
              </a:solid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0-3E18-4A8C-B43C-FFFA2B9FE6B2}"/>
              </c:ext>
            </c:extLst>
          </c:dPt>
          <c:dPt>
            <c:idx val="1"/>
            <c:bubble3D val="0"/>
            <c:spPr>
              <a:pattFill prst="pct50">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1-3E18-4A8C-B43C-FFFA2B9FE6B2}"/>
              </c:ext>
            </c:extLst>
          </c:dPt>
          <c:dPt>
            <c:idx val="2"/>
            <c:bubble3D val="0"/>
            <c:spPr>
              <a:pattFill prst="ltUpDiag">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2-3E18-4A8C-B43C-FFFA2B9FE6B2}"/>
              </c:ext>
            </c:extLst>
          </c:dPt>
          <c:dPt>
            <c:idx val="3"/>
            <c:bubble3D val="0"/>
            <c:spPr>
              <a:pattFill prst="openDmnd">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3-3E18-4A8C-B43C-FFFA2B9FE6B2}"/>
              </c:ext>
            </c:extLst>
          </c:dPt>
          <c:dPt>
            <c:idx val="4"/>
            <c:bubble3D val="0"/>
            <c:spPr>
              <a:pattFill prst="ltHorz">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4-3E18-4A8C-B43C-FFFA2B9FE6B2}"/>
              </c:ext>
            </c:extLst>
          </c:dPt>
          <c:dPt>
            <c:idx val="5"/>
            <c:bubble3D val="0"/>
            <c:spPr>
              <a:noFill/>
              <a:ln w="25400">
                <a:noFill/>
              </a:ln>
              <a:effectLst>
                <a:outerShdw dist="35921" dir="2700000" algn="br">
                  <a:srgbClr val="000000"/>
                </a:outerShdw>
              </a:effectLst>
            </c:spPr>
            <c:extLst>
              <c:ext xmlns:c16="http://schemas.microsoft.com/office/drawing/2014/chart" uri="{C3380CC4-5D6E-409C-BE32-E72D297353CC}">
                <c16:uniqueId val="{00000005-3E18-4A8C-B43C-FFFA2B9FE6B2}"/>
              </c:ext>
            </c:extLst>
          </c:dPt>
          <c:dLbls>
            <c:dLbl>
              <c:idx val="0"/>
              <c:tx>
                <c:rich>
                  <a:bodyPr/>
                  <a:lstStyle/>
                  <a:p>
                    <a:r>
                      <a:rPr lang="en-US" altLang="ja-JP"/>
                      <a:t>1</a:t>
                    </a:r>
                    <a:r>
                      <a:rPr lang="ja-JP" altLang="en-US"/>
                      <a:t>～</a:t>
                    </a:r>
                    <a:r>
                      <a:rPr lang="en-US" altLang="ja-JP"/>
                      <a:t>4</a:t>
                    </a:r>
                    <a:r>
                      <a:rPr lang="ja-JP" altLang="en-US"/>
                      <a:t>人
</a:t>
                    </a:r>
                    <a:r>
                      <a:rPr lang="en-US" altLang="ja-JP"/>
                      <a:t>63.7%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18-4A8C-B43C-FFFA2B9FE6B2}"/>
                </c:ext>
              </c:extLst>
            </c:dLbl>
            <c:dLbl>
              <c:idx val="1"/>
              <c:tx>
                <c:rich>
                  <a:bodyPr/>
                  <a:lstStyle/>
                  <a:p>
                    <a:r>
                      <a:rPr lang="en-US" altLang="ja-JP"/>
                      <a:t>5</a:t>
                    </a:r>
                    <a:r>
                      <a:rPr lang="ja-JP" altLang="en-US"/>
                      <a:t>～</a:t>
                    </a:r>
                    <a:r>
                      <a:rPr lang="en-US" altLang="ja-JP"/>
                      <a:t>9</a:t>
                    </a:r>
                    <a:r>
                      <a:rPr lang="ja-JP" altLang="en-US"/>
                      <a:t>人
</a:t>
                    </a:r>
                    <a:r>
                      <a:rPr lang="en-US" altLang="ja-JP"/>
                      <a:t>18.7%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18-4A8C-B43C-FFFA2B9FE6B2}"/>
                </c:ext>
              </c:extLst>
            </c:dLbl>
            <c:dLbl>
              <c:idx val="2"/>
              <c:tx>
                <c:rich>
                  <a:bodyPr/>
                  <a:lstStyle/>
                  <a:p>
                    <a:r>
                      <a:rPr lang="en-US" altLang="ja-JP"/>
                      <a:t>10</a:t>
                    </a:r>
                    <a:r>
                      <a:rPr lang="ja-JP" altLang="en-US"/>
                      <a:t>～</a:t>
                    </a:r>
                    <a:r>
                      <a:rPr lang="en-US" altLang="ja-JP"/>
                      <a:t>19</a:t>
                    </a:r>
                    <a:r>
                      <a:rPr lang="ja-JP" altLang="en-US"/>
                      <a:t>人　</a:t>
                    </a:r>
                    <a:r>
                      <a:rPr lang="en-US" altLang="ja-JP"/>
                      <a:t>10.1%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18-4A8C-B43C-FFFA2B9FE6B2}"/>
                </c:ext>
              </c:extLst>
            </c:dLbl>
            <c:dLbl>
              <c:idx val="3"/>
              <c:tx>
                <c:rich>
                  <a:bodyPr/>
                  <a:lstStyle/>
                  <a:p>
                    <a:r>
                      <a:rPr lang="en-US" altLang="ja-JP"/>
                      <a:t>20</a:t>
                    </a:r>
                    <a:r>
                      <a:rPr lang="ja-JP" altLang="en-US"/>
                      <a:t>～</a:t>
                    </a:r>
                    <a:r>
                      <a:rPr lang="en-US" altLang="ja-JP"/>
                      <a:t>29</a:t>
                    </a:r>
                    <a:r>
                      <a:rPr lang="ja-JP" altLang="en-US"/>
                      <a:t>人 </a:t>
                    </a:r>
                    <a:r>
                      <a:rPr lang="en-US" altLang="ja-JP"/>
                      <a:t>3.5%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18-4A8C-B43C-FFFA2B9FE6B2}"/>
                </c:ext>
              </c:extLst>
            </c:dLbl>
            <c:dLbl>
              <c:idx val="4"/>
              <c:tx>
                <c:rich>
                  <a:bodyPr/>
                  <a:lstStyle/>
                  <a:p>
                    <a:r>
                      <a:rPr lang="en-US" altLang="ja-JP"/>
                      <a:t>30</a:t>
                    </a:r>
                    <a:r>
                      <a:rPr lang="ja-JP" altLang="en-US"/>
                      <a:t>人以上　</a:t>
                    </a:r>
                    <a:r>
                      <a:rPr lang="en-US" altLang="ja-JP"/>
                      <a:t>4%</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18-4A8C-B43C-FFFA2B9FE6B2}"/>
                </c:ext>
              </c:extLst>
            </c:dLbl>
            <c:dLbl>
              <c:idx val="5"/>
              <c:delete val="1"/>
              <c:extLst>
                <c:ext xmlns:c15="http://schemas.microsoft.com/office/drawing/2012/chart" uri="{CE6537A1-D6FC-4f65-9D91-7224C49458BB}"/>
                <c:ext xmlns:c16="http://schemas.microsoft.com/office/drawing/2014/chart" uri="{C3380CC4-5D6E-409C-BE32-E72D297353CC}">
                  <c16:uniqueId val="{00000005-3E18-4A8C-B43C-FFFA2B9FE6B2}"/>
                </c:ext>
              </c:extLst>
            </c:dLbl>
            <c:spPr>
              <a:solidFill>
                <a:srgbClr val="FFFFFF"/>
              </a:solidFill>
              <a:ln w="25400">
                <a:noFill/>
              </a:ln>
            </c:spPr>
            <c:txPr>
              <a:bodyPr/>
              <a:lstStyle/>
              <a:p>
                <a:pPr>
                  <a:defRPr sz="15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0"/>
            <c:showBubbleSize val="0"/>
            <c:showLeaderLines val="0"/>
            <c:extLst>
              <c:ext xmlns:c15="http://schemas.microsoft.com/office/drawing/2012/chart" uri="{CE6537A1-D6FC-4f65-9D91-7224C49458BB}"/>
            </c:extLst>
          </c:dLbls>
          <c:cat>
            <c:strLit>
              <c:ptCount val="6"/>
              <c:pt idx="0">
                <c:v>1～4人　1,006人</c:v>
              </c:pt>
              <c:pt idx="1">
                <c:v>5～9人　295人</c:v>
              </c:pt>
              <c:pt idx="2">
                <c:v>10～19人　160人</c:v>
              </c:pt>
              <c:pt idx="3">
                <c:v>20～29人 55人</c:v>
              </c:pt>
              <c:pt idx="4">
                <c:v>30人以上　63人</c:v>
              </c:pt>
              <c:pt idx="5">
                <c:v>ｈ</c:v>
              </c:pt>
            </c:strLit>
          </c:cat>
          <c:val>
            <c:numLit>
              <c:formatCode>General</c:formatCode>
              <c:ptCount val="6"/>
              <c:pt idx="0">
                <c:v>63.7</c:v>
              </c:pt>
              <c:pt idx="1">
                <c:v>18.7</c:v>
              </c:pt>
              <c:pt idx="2">
                <c:v>10.1</c:v>
              </c:pt>
              <c:pt idx="3">
                <c:v>3.5</c:v>
              </c:pt>
              <c:pt idx="4">
                <c:v>4</c:v>
              </c:pt>
              <c:pt idx="5">
                <c:v>100</c:v>
              </c:pt>
            </c:numLit>
          </c:val>
          <c:extLst>
            <c:ext xmlns:c16="http://schemas.microsoft.com/office/drawing/2014/chart" uri="{C3380CC4-5D6E-409C-BE32-E72D297353CC}">
              <c16:uniqueId val="{00000006-3E18-4A8C-B43C-FFFA2B9FE6B2}"/>
            </c:ext>
          </c:extLst>
        </c:ser>
        <c:dLbls>
          <c:showLegendKey val="0"/>
          <c:showVal val="0"/>
          <c:showCatName val="1"/>
          <c:showSerName val="0"/>
          <c:showPercent val="0"/>
          <c:showBubbleSize val="0"/>
          <c:showLeaderLines val="0"/>
        </c:dLbls>
        <c:firstSliceAng val="0"/>
        <c:holeSize val="50"/>
      </c:doughnutChart>
      <c:spPr>
        <a:noFill/>
        <a:ln w="25400">
          <a:noFill/>
        </a:ln>
      </c:spPr>
    </c:plotArea>
    <c:plotVisOnly val="1"/>
    <c:dispBlanksAs val="zero"/>
    <c:showDLblsOverMax val="0"/>
  </c:chart>
  <c:spPr>
    <a:noFill/>
    <a:ln w="9525">
      <a:noFill/>
    </a:ln>
  </c:spPr>
  <c:txPr>
    <a:bodyPr/>
    <a:lstStyle/>
    <a:p>
      <a:pPr>
        <a:defRPr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明朝"/>
                <a:ea typeface="ＭＳ Ｐ明朝"/>
                <a:cs typeface="ＭＳ Ｐ明朝"/>
              </a:defRPr>
            </a:pPr>
            <a:r>
              <a:rPr lang="ja-JP" altLang="en-US"/>
              <a:t>従業者数
</a:t>
            </a:r>
            <a:r>
              <a:rPr lang="en-US" altLang="ja-JP"/>
              <a:t>13,929</a:t>
            </a:r>
            <a:r>
              <a:rPr lang="ja-JP" altLang="en-US"/>
              <a:t>人</a:t>
            </a:r>
          </a:p>
        </c:rich>
      </c:tx>
      <c:overlay val="0"/>
      <c:spPr>
        <a:noFill/>
        <a:ln w="25400">
          <a:noFill/>
        </a:ln>
      </c:spPr>
    </c:title>
    <c:autoTitleDeleted val="0"/>
    <c:plotArea>
      <c:layout/>
      <c:doughnutChart>
        <c:varyColors val="1"/>
        <c:ser>
          <c:idx val="0"/>
          <c:order val="0"/>
          <c:spPr>
            <a:solidFill>
              <a:srgbClr val="9999FF"/>
            </a:solidFill>
            <a:ln w="12700">
              <a:solidFill>
                <a:srgbClr val="000000"/>
              </a:solidFill>
              <a:prstDash val="solid"/>
            </a:ln>
          </c:spPr>
          <c:dPt>
            <c:idx val="0"/>
            <c:bubble3D val="0"/>
            <c:spPr>
              <a:solidFill>
                <a:srgbClr val="FFFFFF"/>
              </a:solidFill>
              <a:ln w="12700">
                <a:solidFill>
                  <a:srgbClr val="000000"/>
                </a:solidFill>
                <a:prstDash val="solid"/>
              </a:ln>
            </c:spPr>
            <c:extLst>
              <c:ext xmlns:c16="http://schemas.microsoft.com/office/drawing/2014/chart" uri="{C3380CC4-5D6E-409C-BE32-E72D297353CC}">
                <c16:uniqueId val="{00000000-DE78-4A0E-9AF5-F4AF643C4592}"/>
              </c:ext>
            </c:extLst>
          </c:dPt>
          <c:dPt>
            <c:idx val="1"/>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DE78-4A0E-9AF5-F4AF643C4592}"/>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2-DE78-4A0E-9AF5-F4AF643C4592}"/>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DE78-4A0E-9AF5-F4AF643C4592}"/>
              </c:ext>
            </c:extLst>
          </c:dPt>
          <c:dPt>
            <c:idx val="4"/>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4-DE78-4A0E-9AF5-F4AF643C4592}"/>
              </c:ext>
            </c:extLst>
          </c:dPt>
          <c:dPt>
            <c:idx val="5"/>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DE78-4A0E-9AF5-F4AF643C4592}"/>
              </c:ext>
            </c:extLst>
          </c:dPt>
          <c:dPt>
            <c:idx val="6"/>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6-DE78-4A0E-9AF5-F4AF643C4592}"/>
              </c:ext>
            </c:extLst>
          </c:dPt>
          <c:dPt>
            <c:idx val="7"/>
            <c:bubble3D val="0"/>
            <c:spPr>
              <a:pattFill prst="dot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DE78-4A0E-9AF5-F4AF643C4592}"/>
              </c:ext>
            </c:extLst>
          </c:dPt>
          <c:dPt>
            <c:idx val="8"/>
            <c:bubble3D val="0"/>
            <c:spPr>
              <a:solidFill>
                <a:srgbClr val="000000"/>
              </a:solidFill>
              <a:ln w="12700">
                <a:solidFill>
                  <a:srgbClr val="000000"/>
                </a:solidFill>
                <a:prstDash val="solid"/>
              </a:ln>
            </c:spPr>
            <c:extLst>
              <c:ext xmlns:c16="http://schemas.microsoft.com/office/drawing/2014/chart" uri="{C3380CC4-5D6E-409C-BE32-E72D297353CC}">
                <c16:uniqueId val="{00000008-DE78-4A0E-9AF5-F4AF643C459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DE78-4A0E-9AF5-F4AF643C4592}"/>
              </c:ext>
            </c:extLst>
          </c:dPt>
          <c:dLbls>
            <c:dLbl>
              <c:idx val="0"/>
              <c:tx>
                <c:rich>
                  <a:bodyPr/>
                  <a:lstStyle/>
                  <a:p>
                    <a:pPr>
                      <a:defRPr sz="100" b="0" i="0" u="none" strike="noStrike" baseline="0">
                        <a:solidFill>
                          <a:srgbClr val="000000"/>
                        </a:solidFill>
                        <a:latin typeface="ＭＳ Ｐ明朝"/>
                        <a:ea typeface="ＭＳ Ｐ明朝"/>
                        <a:cs typeface="ＭＳ Ｐ明朝"/>
                      </a:defRPr>
                    </a:pPr>
                    <a:r>
                      <a:rPr lang="ja-JP" altLang="en-US"/>
                      <a:t>サービス業
</a:t>
                    </a:r>
                    <a:r>
                      <a:rPr lang="en-US" altLang="ja-JP"/>
                      <a:t>5,147</a:t>
                    </a:r>
                    <a:r>
                      <a:rPr lang="ja-JP" altLang="en-US"/>
                      <a:t>人
</a:t>
                    </a:r>
                    <a:r>
                      <a:rPr lang="en-US" altLang="ja-JP"/>
                      <a:t>37.0%</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78-4A0E-9AF5-F4AF643C4592}"/>
                </c:ext>
              </c:extLst>
            </c:dLbl>
            <c:dLbl>
              <c:idx val="1"/>
              <c:tx>
                <c:rich>
                  <a:bodyPr/>
                  <a:lstStyle/>
                  <a:p>
                    <a:pPr>
                      <a:defRPr sz="100" b="0" i="0" u="none" strike="noStrike" baseline="0">
                        <a:solidFill>
                          <a:srgbClr val="000000"/>
                        </a:solidFill>
                        <a:latin typeface="ＭＳ Ｐ明朝"/>
                        <a:ea typeface="ＭＳ Ｐ明朝"/>
                        <a:cs typeface="ＭＳ Ｐ明朝"/>
                      </a:defRPr>
                    </a:pPr>
                    <a:r>
                      <a:rPr lang="ja-JP" altLang="en-US"/>
                      <a:t>卸売・小売業、飲食店
</a:t>
                    </a:r>
                    <a:r>
                      <a:rPr lang="en-US" altLang="ja-JP"/>
                      <a:t>4,114</a:t>
                    </a:r>
                    <a:r>
                      <a:rPr lang="ja-JP" altLang="en-US"/>
                      <a:t>人　</a:t>
                    </a:r>
                    <a:r>
                      <a:rPr lang="en-US" altLang="ja-JP"/>
                      <a:t>29.5%</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78-4A0E-9AF5-F4AF643C4592}"/>
                </c:ext>
              </c:extLst>
            </c:dLbl>
            <c:dLbl>
              <c:idx val="2"/>
              <c:tx>
                <c:rich>
                  <a:bodyPr/>
                  <a:lstStyle/>
                  <a:p>
                    <a:pPr>
                      <a:defRPr sz="100" b="0" i="0" u="none" strike="noStrike" baseline="0">
                        <a:solidFill>
                          <a:srgbClr val="000000"/>
                        </a:solidFill>
                        <a:latin typeface="ＭＳ Ｐ明朝"/>
                        <a:ea typeface="ＭＳ Ｐ明朝"/>
                        <a:cs typeface="ＭＳ Ｐ明朝"/>
                      </a:defRPr>
                    </a:pPr>
                    <a:r>
                      <a:rPr lang="ja-JP" altLang="en-US"/>
                      <a:t>製造業
</a:t>
                    </a:r>
                    <a:r>
                      <a:rPr lang="en-US" altLang="ja-JP"/>
                      <a:t>1,344</a:t>
                    </a:r>
                    <a:r>
                      <a:rPr lang="ja-JP" altLang="en-US"/>
                      <a:t>人
</a:t>
                    </a:r>
                    <a:r>
                      <a:rPr lang="en-US" altLang="ja-JP"/>
                      <a:t>9.6%</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78-4A0E-9AF5-F4AF643C4592}"/>
                </c:ext>
              </c:extLst>
            </c:dLbl>
            <c:dLbl>
              <c:idx val="3"/>
              <c:tx>
                <c:rich>
                  <a:bodyPr/>
                  <a:lstStyle/>
                  <a:p>
                    <a:pPr>
                      <a:defRPr sz="100" b="0" i="0" u="none" strike="noStrike" baseline="0">
                        <a:solidFill>
                          <a:srgbClr val="000000"/>
                        </a:solidFill>
                        <a:latin typeface="ＭＳ Ｐ明朝"/>
                        <a:ea typeface="ＭＳ Ｐ明朝"/>
                        <a:cs typeface="ＭＳ Ｐ明朝"/>
                      </a:defRPr>
                    </a:pPr>
                    <a:r>
                      <a:rPr lang="ja-JP" altLang="en-US"/>
                      <a:t>建設業
</a:t>
                    </a:r>
                    <a:r>
                      <a:rPr lang="en-US" altLang="ja-JP"/>
                      <a:t>1,373</a:t>
                    </a:r>
                    <a:r>
                      <a:rPr lang="ja-JP" altLang="en-US"/>
                      <a:t>人</a:t>
                    </a:r>
                    <a:r>
                      <a:rPr lang="en-US" altLang="ja-JP"/>
                      <a:t>9.9%</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78-4A0E-9AF5-F4AF643C4592}"/>
                </c:ext>
              </c:extLst>
            </c:dLbl>
            <c:dLbl>
              <c:idx val="4"/>
              <c:tx>
                <c:rich>
                  <a:bodyPr/>
                  <a:lstStyle/>
                  <a:p>
                    <a:pPr>
                      <a:defRPr sz="100" b="0" i="0" u="none" strike="noStrike" baseline="0">
                        <a:solidFill>
                          <a:srgbClr val="000000"/>
                        </a:solidFill>
                        <a:latin typeface="ＭＳ Ｐ明朝"/>
                        <a:ea typeface="ＭＳ Ｐ明朝"/>
                        <a:cs typeface="ＭＳ Ｐ明朝"/>
                      </a:defRPr>
                    </a:pPr>
                    <a:r>
                      <a:rPr lang="ja-JP" altLang="en-US"/>
                      <a:t>運輸・
通信業
</a:t>
                    </a:r>
                    <a:r>
                      <a:rPr lang="en-US" altLang="ja-JP"/>
                      <a:t>1,141</a:t>
                    </a:r>
                    <a:r>
                      <a:rPr lang="ja-JP" altLang="en-US"/>
                      <a:t>人
</a:t>
                    </a:r>
                    <a:r>
                      <a:rPr lang="en-US" altLang="ja-JP"/>
                      <a:t>8.2%</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78-4A0E-9AF5-F4AF643C4592}"/>
                </c:ext>
              </c:extLst>
            </c:dLbl>
            <c:dLbl>
              <c:idx val="5"/>
              <c:tx>
                <c:rich>
                  <a:bodyPr/>
                  <a:lstStyle/>
                  <a:p>
                    <a:pPr>
                      <a:defRPr sz="100" b="0" i="0" u="none" strike="noStrike" baseline="0">
                        <a:solidFill>
                          <a:srgbClr val="000000"/>
                        </a:solidFill>
                        <a:latin typeface="ＭＳ Ｐ明朝"/>
                        <a:ea typeface="ＭＳ Ｐ明朝"/>
                        <a:cs typeface="ＭＳ Ｐ明朝"/>
                      </a:defRPr>
                    </a:pPr>
                    <a:r>
                      <a:rPr lang="ja-JP" altLang="en-US"/>
                      <a:t>公務 </a:t>
                    </a:r>
                    <a:r>
                      <a:rPr lang="en-US" altLang="ja-JP"/>
                      <a:t>361</a:t>
                    </a:r>
                    <a:r>
                      <a:rPr lang="ja-JP" altLang="en-US"/>
                      <a:t>人 </a:t>
                    </a:r>
                    <a:r>
                      <a:rPr lang="en-US" altLang="ja-JP"/>
                      <a:t>2.6%</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78-4A0E-9AF5-F4AF643C4592}"/>
                </c:ext>
              </c:extLst>
            </c:dLbl>
            <c:dLbl>
              <c:idx val="6"/>
              <c:tx>
                <c:rich>
                  <a:bodyPr/>
                  <a:lstStyle/>
                  <a:p>
                    <a:pPr>
                      <a:defRPr sz="100" b="0" i="0" u="none" strike="noStrike" baseline="0">
                        <a:solidFill>
                          <a:srgbClr val="000000"/>
                        </a:solidFill>
                        <a:latin typeface="ＭＳ Ｐ明朝"/>
                        <a:ea typeface="ＭＳ Ｐ明朝"/>
                        <a:cs typeface="ＭＳ Ｐ明朝"/>
                      </a:defRPr>
                    </a:pPr>
                    <a:r>
                      <a:rPr lang="ja-JP" altLang="en-US"/>
                      <a:t>不動産業 </a:t>
                    </a:r>
                    <a:r>
                      <a:rPr lang="en-US" altLang="ja-JP"/>
                      <a:t>332</a:t>
                    </a:r>
                    <a:r>
                      <a:rPr lang="ja-JP" altLang="en-US"/>
                      <a:t>人 </a:t>
                    </a:r>
                    <a:r>
                      <a:rPr lang="en-US" altLang="ja-JP"/>
                      <a:t>2.4%</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E78-4A0E-9AF5-F4AF643C4592}"/>
                </c:ext>
              </c:extLst>
            </c:dLbl>
            <c:dLbl>
              <c:idx val="7"/>
              <c:tx>
                <c:rich>
                  <a:bodyPr/>
                  <a:lstStyle/>
                  <a:p>
                    <a:pPr>
                      <a:defRPr sz="100" b="0" i="0" u="none" strike="noStrike" baseline="0">
                        <a:solidFill>
                          <a:srgbClr val="000000"/>
                        </a:solidFill>
                        <a:latin typeface="ＭＳ Ｐ明朝"/>
                        <a:ea typeface="ＭＳ Ｐ明朝"/>
                        <a:cs typeface="ＭＳ Ｐ明朝"/>
                      </a:defRPr>
                    </a:pPr>
                    <a:r>
                      <a:rPr lang="ja-JP" altLang="en-US"/>
                      <a:t>金融・保険業 </a:t>
                    </a:r>
                    <a:r>
                      <a:rPr lang="en-US" altLang="ja-JP"/>
                      <a:t>103</a:t>
                    </a:r>
                    <a:r>
                      <a:rPr lang="ja-JP" altLang="en-US"/>
                      <a:t>人 </a:t>
                    </a:r>
                    <a:r>
                      <a:rPr lang="en-US" altLang="ja-JP"/>
                      <a:t>0.7%</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E78-4A0E-9AF5-F4AF643C4592}"/>
                </c:ext>
              </c:extLst>
            </c:dLbl>
            <c:dLbl>
              <c:idx val="8"/>
              <c:tx>
                <c:rich>
                  <a:bodyPr/>
                  <a:lstStyle/>
                  <a:p>
                    <a:pPr>
                      <a:defRPr sz="100" b="0" i="0" u="none" strike="noStrike" baseline="0">
                        <a:solidFill>
                          <a:srgbClr val="000000"/>
                        </a:solidFill>
                        <a:latin typeface="ＭＳ Ｐ明朝"/>
                        <a:ea typeface="ＭＳ Ｐ明朝"/>
                        <a:cs typeface="ＭＳ Ｐ明朝"/>
                      </a:defRPr>
                    </a:pPr>
                    <a:r>
                      <a:rPr lang="ja-JP" altLang="en-US"/>
                      <a:t>鉱業  </a:t>
                    </a:r>
                    <a:r>
                      <a:rPr lang="en-US" altLang="ja-JP"/>
                      <a:t>9</a:t>
                    </a:r>
                    <a:r>
                      <a:rPr lang="ja-JP" altLang="en-US"/>
                      <a:t>人 </a:t>
                    </a:r>
                    <a:r>
                      <a:rPr lang="en-US" altLang="ja-JP"/>
                      <a:t>0.1%</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E78-4A0E-9AF5-F4AF643C4592}"/>
                </c:ext>
              </c:extLst>
            </c:dLbl>
            <c:dLbl>
              <c:idx val="9"/>
              <c:tx>
                <c:rich>
                  <a:bodyPr/>
                  <a:lstStyle/>
                  <a:p>
                    <a:pPr>
                      <a:defRPr sz="100" b="0" i="0" u="none" strike="noStrike" baseline="0">
                        <a:solidFill>
                          <a:srgbClr val="000000"/>
                        </a:solidFill>
                        <a:latin typeface="ＭＳ Ｐ明朝"/>
                        <a:ea typeface="ＭＳ Ｐ明朝"/>
                        <a:cs typeface="ＭＳ Ｐ明朝"/>
                      </a:defRPr>
                    </a:pPr>
                    <a:r>
                      <a:rPr lang="ja-JP" altLang="en-US"/>
                      <a:t>電気・ガス・
熱供給・水道業
</a:t>
                    </a:r>
                    <a:r>
                      <a:rPr lang="en-US" altLang="ja-JP"/>
                      <a:t>5</a:t>
                    </a:r>
                    <a:r>
                      <a:rPr lang="ja-JP" altLang="en-US"/>
                      <a:t>人　</a:t>
                    </a:r>
                    <a:r>
                      <a:rPr lang="en-US" altLang="ja-JP"/>
                      <a:t>0.0%</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E78-4A0E-9AF5-F4AF643C4592}"/>
                </c:ext>
              </c:extLst>
            </c:dLbl>
            <c:numFmt formatCode="0.0%" sourceLinked="0"/>
            <c:spPr>
              <a:solidFill>
                <a:srgbClr val="FFFFFF"/>
              </a:solidFill>
              <a:ln w="25400">
                <a:noFill/>
              </a:ln>
            </c:spPr>
            <c:txPr>
              <a:bodyPr/>
              <a:lstStyle/>
              <a:p>
                <a:pPr>
                  <a:defRPr sz="10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0"/>
              <c:pt idx="0">
                <c:v>サービス業</c:v>
              </c:pt>
              <c:pt idx="1">
                <c:v>卸売・小売業、飲食店</c:v>
              </c:pt>
              <c:pt idx="2">
                <c:v>建設業</c:v>
              </c:pt>
              <c:pt idx="3">
                <c:v>製造業</c:v>
              </c:pt>
              <c:pt idx="4">
                <c:v>運輸・通信業</c:v>
              </c:pt>
              <c:pt idx="5">
                <c:v>公務</c:v>
              </c:pt>
              <c:pt idx="6">
                <c:v>不動産業</c:v>
              </c:pt>
              <c:pt idx="7">
                <c:v>金融・保険業</c:v>
              </c:pt>
              <c:pt idx="8">
                <c:v>鉱業</c:v>
              </c:pt>
              <c:pt idx="9">
                <c:v>電気・ガス水道・熱供給業</c:v>
              </c:pt>
            </c:strLit>
          </c:cat>
          <c:val>
            <c:numLit>
              <c:formatCode>General</c:formatCode>
              <c:ptCount val="10"/>
              <c:pt idx="0">
                <c:v>5147</c:v>
              </c:pt>
              <c:pt idx="1">
                <c:v>4114</c:v>
              </c:pt>
              <c:pt idx="2">
                <c:v>1373</c:v>
              </c:pt>
              <c:pt idx="3">
                <c:v>1344</c:v>
              </c:pt>
              <c:pt idx="4">
                <c:v>1141</c:v>
              </c:pt>
              <c:pt idx="5">
                <c:v>361</c:v>
              </c:pt>
              <c:pt idx="6">
                <c:v>332</c:v>
              </c:pt>
              <c:pt idx="7">
                <c:v>103</c:v>
              </c:pt>
              <c:pt idx="8">
                <c:v>9</c:v>
              </c:pt>
              <c:pt idx="9">
                <c:v>5</c:v>
              </c:pt>
            </c:numLit>
          </c:val>
          <c:extLst>
            <c:ext xmlns:c16="http://schemas.microsoft.com/office/drawing/2014/chart" uri="{C3380CC4-5D6E-409C-BE32-E72D297353CC}">
              <c16:uniqueId val="{0000000A-DE78-4A0E-9AF5-F4AF643C4592}"/>
            </c:ext>
          </c:extLst>
        </c:ser>
        <c:dLbls>
          <c:showLegendKey val="0"/>
          <c:showVal val="0"/>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noFill/>
    <a:ln w="9525">
      <a:noFill/>
    </a:ln>
  </c:spPr>
  <c:txPr>
    <a:bodyPr/>
    <a:lstStyle/>
    <a:p>
      <a:pPr>
        <a:defRPr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FFFFFF"/>
            </a:solidFill>
            <a:ln w="12700">
              <a:solidFill>
                <a:srgbClr val="000000"/>
              </a:solidFill>
              <a:prstDash val="solid"/>
            </a:ln>
            <a:effectLst>
              <a:outerShdw dist="35921" dir="2700000" algn="br">
                <a:srgbClr val="000000"/>
              </a:outerShdw>
            </a:effectLst>
          </c:spPr>
          <c:dPt>
            <c:idx val="0"/>
            <c:bubble3D val="0"/>
            <c:spPr>
              <a:pattFill prst="ltHorz">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0-1895-445D-B48A-97938AD4DF73}"/>
              </c:ext>
            </c:extLst>
          </c:dPt>
          <c:dPt>
            <c:idx val="1"/>
            <c:bubble3D val="0"/>
            <c:spPr>
              <a:pattFill prst="openDmnd">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1-1895-445D-B48A-97938AD4DF73}"/>
              </c:ext>
            </c:extLst>
          </c:dPt>
          <c:dPt>
            <c:idx val="2"/>
            <c:bubble3D val="0"/>
            <c:spPr>
              <a:pattFill prst="ltUpDiag">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2-1895-445D-B48A-97938AD4DF73}"/>
              </c:ext>
            </c:extLst>
          </c:dPt>
          <c:dPt>
            <c:idx val="3"/>
            <c:bubble3D val="0"/>
            <c:spPr>
              <a:pattFill prst="pct50">
                <a:fgClr>
                  <a:srgbClr val="000000"/>
                </a:fgClr>
                <a:bgClr>
                  <a:srgbClr val="FFFFFF"/>
                </a:bgClr>
              </a:pattFill>
              <a:ln w="12700">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3-1895-445D-B48A-97938AD4DF73}"/>
              </c:ext>
            </c:extLst>
          </c:dPt>
          <c:dPt>
            <c:idx val="5"/>
            <c:bubble3D val="0"/>
            <c:spPr>
              <a:noFill/>
              <a:ln w="25400">
                <a:noFill/>
              </a:ln>
              <a:effectLst>
                <a:outerShdw dist="35921" dir="2700000" algn="br">
                  <a:srgbClr val="000000"/>
                </a:outerShdw>
              </a:effectLst>
            </c:spPr>
            <c:extLst>
              <c:ext xmlns:c16="http://schemas.microsoft.com/office/drawing/2014/chart" uri="{C3380CC4-5D6E-409C-BE32-E72D297353CC}">
                <c16:uniqueId val="{00000004-1895-445D-B48A-97938AD4DF73}"/>
              </c:ext>
            </c:extLst>
          </c:dPt>
          <c:dLbls>
            <c:dLbl>
              <c:idx val="0"/>
              <c:tx>
                <c:rich>
                  <a:bodyPr/>
                  <a:lstStyle/>
                  <a:p>
                    <a:r>
                      <a:rPr lang="en-US" altLang="ja-JP"/>
                      <a:t>30</a:t>
                    </a:r>
                    <a:r>
                      <a:rPr lang="ja-JP" altLang="en-US"/>
                      <a:t>人以上
４０．０</a:t>
                    </a:r>
                    <a:r>
                      <a:rPr lang="en-US" altLang="ja-JP"/>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95-445D-B48A-97938AD4DF73}"/>
                </c:ext>
              </c:extLst>
            </c:dLbl>
            <c:dLbl>
              <c:idx val="1"/>
              <c:tx>
                <c:rich>
                  <a:bodyPr/>
                  <a:lstStyle/>
                  <a:p>
                    <a:r>
                      <a:rPr lang="en-US" altLang="ja-JP"/>
                      <a:t>20</a:t>
                    </a:r>
                    <a:r>
                      <a:rPr lang="ja-JP" altLang="en-US"/>
                      <a:t>～</a:t>
                    </a:r>
                    <a:r>
                      <a:rPr lang="en-US" altLang="ja-JP"/>
                      <a:t>29</a:t>
                    </a:r>
                    <a:r>
                      <a:rPr lang="ja-JP" altLang="en-US"/>
                      <a:t>人
１０．６</a:t>
                    </a:r>
                    <a:r>
                      <a:rPr lang="en-US" altLang="ja-JP"/>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95-445D-B48A-97938AD4DF73}"/>
                </c:ext>
              </c:extLst>
            </c:dLbl>
            <c:dLbl>
              <c:idx val="2"/>
              <c:tx>
                <c:rich>
                  <a:bodyPr/>
                  <a:lstStyle/>
                  <a:p>
                    <a:r>
                      <a:rPr lang="en-US" altLang="ja-JP"/>
                      <a:t>10</a:t>
                    </a:r>
                    <a:r>
                      <a:rPr lang="ja-JP" altLang="en-US"/>
                      <a:t>～</a:t>
                    </a:r>
                    <a:r>
                      <a:rPr lang="en-US" altLang="ja-JP"/>
                      <a:t>19</a:t>
                    </a:r>
                    <a:r>
                      <a:rPr lang="ja-JP" altLang="en-US"/>
                      <a:t>人
１７．９</a:t>
                    </a:r>
                    <a:r>
                      <a:rPr lang="en-US" altLang="ja-JP"/>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95-445D-B48A-97938AD4DF73}"/>
                </c:ext>
              </c:extLst>
            </c:dLbl>
            <c:dLbl>
              <c:idx val="3"/>
              <c:tx>
                <c:rich>
                  <a:bodyPr/>
                  <a:lstStyle/>
                  <a:p>
                    <a:r>
                      <a:rPr lang="en-US" altLang="ja-JP"/>
                      <a:t>5</a:t>
                    </a:r>
                    <a:r>
                      <a:rPr lang="ja-JP" altLang="en-US"/>
                      <a:t>～</a:t>
                    </a:r>
                    <a:r>
                      <a:rPr lang="en-US" altLang="ja-JP"/>
                      <a:t>9</a:t>
                    </a:r>
                    <a:r>
                      <a:rPr lang="ja-JP" altLang="en-US"/>
                      <a:t>人
１５．５</a:t>
                    </a:r>
                    <a:r>
                      <a:rPr lang="en-US" altLang="ja-JP"/>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95-445D-B48A-97938AD4DF73}"/>
                </c:ext>
              </c:extLst>
            </c:dLbl>
            <c:dLbl>
              <c:idx val="4"/>
              <c:tx>
                <c:rich>
                  <a:bodyPr/>
                  <a:lstStyle/>
                  <a:p>
                    <a:r>
                      <a:rPr lang="en-US" altLang="ja-JP"/>
                      <a:t>1</a:t>
                    </a:r>
                    <a:r>
                      <a:rPr lang="ja-JP" altLang="en-US"/>
                      <a:t>～</a:t>
                    </a:r>
                    <a:r>
                      <a:rPr lang="en-US" altLang="ja-JP"/>
                      <a:t>4</a:t>
                    </a:r>
                    <a:r>
                      <a:rPr lang="ja-JP" altLang="en-US"/>
                      <a:t>人
１６．０</a:t>
                    </a:r>
                    <a:r>
                      <a:rPr lang="en-US" altLang="ja-JP"/>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95-445D-B48A-97938AD4DF73}"/>
                </c:ext>
              </c:extLst>
            </c:dLbl>
            <c:dLbl>
              <c:idx val="5"/>
              <c:delete val="1"/>
              <c:extLst>
                <c:ext xmlns:c15="http://schemas.microsoft.com/office/drawing/2012/chart" uri="{CE6537A1-D6FC-4f65-9D91-7224C49458BB}"/>
                <c:ext xmlns:c16="http://schemas.microsoft.com/office/drawing/2014/chart" uri="{C3380CC4-5D6E-409C-BE32-E72D297353CC}">
                  <c16:uniqueId val="{00000004-1895-445D-B48A-97938AD4DF73}"/>
                </c:ext>
              </c:extLst>
            </c:dLbl>
            <c:spPr>
              <a:solidFill>
                <a:srgbClr val="FFFFFF"/>
              </a:solidFill>
              <a:ln w="25400">
                <a:noFill/>
              </a:ln>
            </c:spPr>
            <c:txPr>
              <a:bodyPr/>
              <a:lstStyle/>
              <a:p>
                <a:pPr>
                  <a:defRPr sz="15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0"/>
            <c:showBubbleSize val="0"/>
            <c:showLeaderLines val="0"/>
            <c:extLst>
              <c:ext xmlns:c15="http://schemas.microsoft.com/office/drawing/2012/chart" uri="{CE6537A1-D6FC-4f65-9D91-7224C49458BB}"/>
            </c:extLst>
          </c:dLbls>
          <c:cat>
            <c:strLit>
              <c:ptCount val="6"/>
              <c:pt idx="0">
                <c:v>30人以上　4,958人</c:v>
              </c:pt>
              <c:pt idx="1">
                <c:v>20～29人 1,319人</c:v>
              </c:pt>
              <c:pt idx="2">
                <c:v>10～19人　2,218人</c:v>
              </c:pt>
              <c:pt idx="3">
                <c:v>5～9人　1,918人</c:v>
              </c:pt>
              <c:pt idx="4">
                <c:v>1～4人　1,983人</c:v>
              </c:pt>
              <c:pt idx="5">
                <c:v>ｈ</c:v>
              </c:pt>
            </c:strLit>
          </c:cat>
          <c:val>
            <c:numLit>
              <c:formatCode>General</c:formatCode>
              <c:ptCount val="6"/>
              <c:pt idx="0">
                <c:v>40</c:v>
              </c:pt>
              <c:pt idx="1">
                <c:v>10.6</c:v>
              </c:pt>
              <c:pt idx="2">
                <c:v>17.899999999999999</c:v>
              </c:pt>
              <c:pt idx="3">
                <c:v>15.5</c:v>
              </c:pt>
              <c:pt idx="4">
                <c:v>16</c:v>
              </c:pt>
              <c:pt idx="5">
                <c:v>100</c:v>
              </c:pt>
            </c:numLit>
          </c:val>
          <c:extLst>
            <c:ext xmlns:c16="http://schemas.microsoft.com/office/drawing/2014/chart" uri="{C3380CC4-5D6E-409C-BE32-E72D297353CC}">
              <c16:uniqueId val="{00000006-1895-445D-B48A-97938AD4DF73}"/>
            </c:ext>
          </c:extLst>
        </c:ser>
        <c:dLbls>
          <c:showLegendKey val="0"/>
          <c:showVal val="0"/>
          <c:showCatName val="1"/>
          <c:showSerName val="0"/>
          <c:showPercent val="0"/>
          <c:showBubbleSize val="0"/>
          <c:showLeaderLines val="0"/>
        </c:dLbls>
        <c:firstSliceAng val="180"/>
        <c:holeSize val="50"/>
      </c:doughnutChart>
      <c:spPr>
        <a:noFill/>
        <a:ln w="25400">
          <a:noFill/>
        </a:ln>
      </c:spPr>
    </c:plotArea>
    <c:plotVisOnly val="1"/>
    <c:dispBlanksAs val="zero"/>
    <c:showDLblsOverMax val="0"/>
  </c:chart>
  <c:spPr>
    <a:noFill/>
    <a:ln w="9525">
      <a:noFill/>
    </a:ln>
  </c:spPr>
  <c:txPr>
    <a:bodyPr/>
    <a:lstStyle/>
    <a:p>
      <a:pPr>
        <a:defRPr sz="2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7"/>
      <c:hPercent val="12"/>
      <c:rotY val="27"/>
      <c:depthPercent val="100"/>
      <c:rAngAx val="1"/>
    </c:view3D>
    <c:floor>
      <c:thickness val="0"/>
      <c:spPr>
        <a:solidFill>
          <a:srgbClr val="FFFFFF"/>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tx>
            <c:v>件数</c:v>
          </c:tx>
          <c:spPr>
            <a:solidFill>
              <a:srgbClr val="969696"/>
            </a:solidFill>
            <a:ln w="12700">
              <a:solidFill>
                <a:srgbClr val="000000"/>
              </a:solidFill>
              <a:prstDash val="solid"/>
            </a:ln>
          </c:spPr>
          <c:invertIfNegative val="0"/>
          <c:dLbls>
            <c:dLbl>
              <c:idx val="0"/>
              <c:tx>
                <c:rich>
                  <a:bodyPr/>
                  <a:lstStyle/>
                  <a:p>
                    <a:r>
                      <a:rPr lang="en-US" altLang="ja-JP"/>
                      <a:t>33.8%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B1-439D-9C8D-F72EC150EF45}"/>
                </c:ext>
              </c:extLst>
            </c:dLbl>
            <c:dLbl>
              <c:idx val="1"/>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28.4%</a:t>
                    </a: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B1-439D-9C8D-F72EC150EF45}"/>
                </c:ext>
              </c:extLst>
            </c:dLbl>
            <c:dLbl>
              <c:idx val="2"/>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11.1%</a:t>
                    </a: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B1-439D-9C8D-F72EC150EF45}"/>
                </c:ext>
              </c:extLst>
            </c:dLbl>
            <c:dLbl>
              <c:idx val="3"/>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12.9%</a:t>
                    </a: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B1-439D-9C8D-F72EC150EF45}"/>
                </c:ext>
              </c:extLst>
            </c:dLbl>
            <c:dLbl>
              <c:idx val="4"/>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9.5%</a:t>
                    </a: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B1-439D-9C8D-F72EC150EF45}"/>
                </c:ext>
              </c:extLst>
            </c:dLbl>
            <c:dLbl>
              <c:idx val="5"/>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2.8%</a:t>
                    </a: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B1-439D-9C8D-F72EC150EF45}"/>
                </c:ext>
              </c:extLst>
            </c:dLbl>
            <c:dLbl>
              <c:idx val="6"/>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0.5%</a:t>
                    </a: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BB1-439D-9C8D-F72EC150EF45}"/>
                </c:ext>
              </c:extLst>
            </c:dLbl>
            <c:dLbl>
              <c:idx val="7"/>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0.9%</a:t>
                    </a: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B1-439D-9C8D-F72EC150EF45}"/>
                </c:ext>
              </c:extLst>
            </c:dLbl>
            <c:dLbl>
              <c:idx val="8"/>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0.1%</a:t>
                    </a: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B1-439D-9C8D-F72EC150EF45}"/>
                </c:ext>
              </c:extLst>
            </c:dLbl>
            <c:dLbl>
              <c:idx val="9"/>
              <c:tx>
                <c:rich>
                  <a:bodyPr/>
                  <a:lstStyle/>
                  <a:p>
                    <a:pPr>
                      <a:defRPr sz="200" b="0" i="0" u="none" strike="noStrike" baseline="0">
                        <a:solidFill>
                          <a:srgbClr val="000000"/>
                        </a:solidFill>
                        <a:latin typeface="ＭＳ Ｐゴシック"/>
                        <a:ea typeface="ＭＳ Ｐゴシック"/>
                        <a:cs typeface="ＭＳ Ｐゴシック"/>
                      </a:defRPr>
                    </a:pPr>
                    <a:r>
                      <a:rPr lang="en-US" altLang="ja-JP"/>
                      <a:t>0.1%</a:t>
                    </a:r>
                  </a:p>
                </c:rich>
              </c:tx>
              <c:spPr>
                <a:solidFill>
                  <a:srgbClr val="FFFFFF"/>
                </a:solidFill>
                <a:ln w="3175">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BB1-439D-9C8D-F72EC150EF45}"/>
                </c:ext>
              </c:extLst>
            </c:dLbl>
            <c:numFmt formatCode="General" sourceLinked="0"/>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卸売・小売業、飲食店</c:v>
              </c:pt>
              <c:pt idx="1">
                <c:v>サービス業</c:v>
              </c:pt>
              <c:pt idx="2">
                <c:v>製造業</c:v>
              </c:pt>
              <c:pt idx="3">
                <c:v>不動産業</c:v>
              </c:pt>
              <c:pt idx="4">
                <c:v>建設業</c:v>
              </c:pt>
              <c:pt idx="5">
                <c:v>運輸・通信業</c:v>
              </c:pt>
              <c:pt idx="6">
                <c:v>公務</c:v>
              </c:pt>
              <c:pt idx="7">
                <c:v>金融・保険業</c:v>
              </c:pt>
              <c:pt idx="8">
                <c:v>鉱業</c:v>
              </c:pt>
              <c:pt idx="9">
                <c:v>電気・ガス水道・熱供給業</c:v>
              </c:pt>
            </c:strLit>
          </c:cat>
          <c:val>
            <c:numLit>
              <c:formatCode>General</c:formatCode>
              <c:ptCount val="10"/>
              <c:pt idx="0">
                <c:v>549</c:v>
              </c:pt>
              <c:pt idx="1">
                <c:v>462</c:v>
              </c:pt>
              <c:pt idx="2">
                <c:v>181</c:v>
              </c:pt>
              <c:pt idx="3">
                <c:v>209</c:v>
              </c:pt>
              <c:pt idx="4">
                <c:v>155</c:v>
              </c:pt>
              <c:pt idx="5">
                <c:v>45</c:v>
              </c:pt>
              <c:pt idx="6">
                <c:v>8</c:v>
              </c:pt>
              <c:pt idx="7">
                <c:v>15</c:v>
              </c:pt>
              <c:pt idx="8">
                <c:v>1</c:v>
              </c:pt>
              <c:pt idx="9">
                <c:v>1</c:v>
              </c:pt>
            </c:numLit>
          </c:val>
          <c:extLst>
            <c:ext xmlns:c16="http://schemas.microsoft.com/office/drawing/2014/chart" uri="{C3380CC4-5D6E-409C-BE32-E72D297353CC}">
              <c16:uniqueId val="{0000000A-FBB1-439D-9C8D-F72EC150EF45}"/>
            </c:ext>
          </c:extLst>
        </c:ser>
        <c:dLbls>
          <c:showLegendKey val="0"/>
          <c:showVal val="1"/>
          <c:showCatName val="0"/>
          <c:showSerName val="0"/>
          <c:showPercent val="0"/>
          <c:showBubbleSize val="0"/>
        </c:dLbls>
        <c:gapWidth val="150"/>
        <c:shape val="box"/>
        <c:axId val="109237376"/>
        <c:axId val="109238912"/>
        <c:axId val="0"/>
      </c:bar3DChart>
      <c:catAx>
        <c:axId val="10923737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09238912"/>
        <c:crosses val="autoZero"/>
        <c:auto val="1"/>
        <c:lblAlgn val="ctr"/>
        <c:lblOffset val="100"/>
        <c:tickLblSkip val="2"/>
        <c:tickMarkSkip val="1"/>
        <c:noMultiLvlLbl val="0"/>
      </c:catAx>
      <c:valAx>
        <c:axId val="1092389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09237376"/>
        <c:crosses val="autoZero"/>
        <c:crossBetween val="between"/>
      </c:valAx>
      <c:dTable>
        <c:showHorzBorder val="1"/>
        <c:showVertBorder val="1"/>
        <c:showOutline val="1"/>
        <c:showKeys val="0"/>
        <c:spPr>
          <a:ln w="3175">
            <a:solidFill>
              <a:srgbClr val="000000"/>
            </a:solidFill>
            <a:prstDash val="solid"/>
          </a:ln>
        </c:spPr>
        <c:txPr>
          <a:bodyPr/>
          <a:lstStyle/>
          <a:p>
            <a:pPr rtl="0">
              <a:defRPr sz="175"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25400">
          <a:noFill/>
        </a:ln>
      </c:spPr>
    </c:plotArea>
    <c:plotVisOnly val="1"/>
    <c:dispBlanksAs val="gap"/>
    <c:showDLblsOverMax val="0"/>
  </c:chart>
  <c:spPr>
    <a:no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00916434237976"/>
          <c:y val="3.8194573956210516E-2"/>
          <c:w val="0.74480820081863364"/>
          <c:h val="0.87153073300080364"/>
        </c:manualLayout>
      </c:layout>
      <c:doughnutChart>
        <c:varyColors val="1"/>
        <c:ser>
          <c:idx val="0"/>
          <c:order val="0"/>
          <c:spPr>
            <a:solidFill>
              <a:srgbClr val="FFFFFF"/>
            </a:solidFill>
            <a:ln w="12700">
              <a:solidFill>
                <a:srgbClr val="000000"/>
              </a:solidFill>
              <a:prstDash val="solid"/>
            </a:ln>
            <a:effectLst>
              <a:outerShdw dist="35921" dir="2700000" algn="br">
                <a:srgbClr val="000000"/>
              </a:outerShdw>
            </a:effectLst>
          </c:spPr>
          <c:dLbls>
            <c:dLbl>
              <c:idx val="0"/>
              <c:layout>
                <c:manualLayout>
                  <c:x val="2.6717136842052711E-2"/>
                  <c:y val="-7.8719177071448432E-2"/>
                </c:manualLayout>
              </c:layout>
              <c:tx>
                <c:rich>
                  <a:bodyPr/>
                  <a:lstStyle/>
                  <a:p>
                    <a:pPr>
                      <a:defRPr sz="500" b="0" i="0" u="none" strike="noStrike" baseline="0">
                        <a:solidFill>
                          <a:srgbClr val="000000"/>
                        </a:solidFill>
                        <a:latin typeface="ＭＳ Ｐ明朝"/>
                        <a:ea typeface="ＭＳ Ｐ明朝"/>
                        <a:cs typeface="ＭＳ Ｐ明朝"/>
                      </a:defRPr>
                    </a:pPr>
                    <a:r>
                      <a:rPr lang="ja-JP" altLang="en-US"/>
                      <a:t>各種商品
</a:t>
                    </a:r>
                    <a:r>
                      <a:rPr lang="en-US" altLang="ja-JP"/>
                      <a:t>2.5%</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44D-4D86-BE6D-9D1E0D6F818A}"/>
                </c:ext>
              </c:extLst>
            </c:dLbl>
            <c:dLbl>
              <c:idx val="1"/>
              <c:layout>
                <c:manualLayout>
                  <c:x val="0.18848120489378944"/>
                  <c:y val="-0.13547583655164724"/>
                </c:manualLayout>
              </c:layout>
              <c:numFmt formatCode="0.0%" sourceLinked="0"/>
              <c:spPr>
                <a:noFill/>
                <a:ln w="25400">
                  <a:noFill/>
                </a:ln>
              </c:spPr>
              <c:txPr>
                <a:bodyPr/>
                <a:lstStyle/>
                <a:p>
                  <a:pPr>
                    <a:defRPr sz="55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44D-4D86-BE6D-9D1E0D6F818A}"/>
                </c:ext>
              </c:extLst>
            </c:dLbl>
            <c:dLbl>
              <c:idx val="2"/>
              <c:layout>
                <c:manualLayout>
                  <c:x val="-8.9799759547952267E-3"/>
                  <c:y val="3.5814164420145636E-2"/>
                </c:manualLayout>
              </c:layout>
              <c:numFmt formatCode="0.0%" sourceLinked="0"/>
              <c:spPr>
                <a:noFill/>
                <a:ln w="25400">
                  <a:noFill/>
                </a:ln>
              </c:spPr>
              <c:txPr>
                <a:bodyPr/>
                <a:lstStyle/>
                <a:p>
                  <a:pPr>
                    <a:defRPr sz="55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A44D-4D86-BE6D-9D1E0D6F818A}"/>
                </c:ext>
              </c:extLst>
            </c:dLbl>
            <c:dLbl>
              <c:idx val="3"/>
              <c:layout>
                <c:manualLayout>
                  <c:x val="1.3772479192909954E-2"/>
                  <c:y val="1.9656129313230585E-2"/>
                </c:manualLayout>
              </c:layout>
              <c:numFmt formatCode="0.0%" sourceLinked="0"/>
              <c:spPr>
                <a:noFill/>
                <a:ln w="25400">
                  <a:noFill/>
                </a:ln>
              </c:spPr>
              <c:txPr>
                <a:bodyPr/>
                <a:lstStyle/>
                <a:p>
                  <a:pPr>
                    <a:defRPr sz="55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44D-4D86-BE6D-9D1E0D6F818A}"/>
                </c:ext>
              </c:extLst>
            </c:dLbl>
            <c:dLbl>
              <c:idx val="4"/>
              <c:layout>
                <c:manualLayout>
                  <c:x val="-3.1373281989467691E-2"/>
                  <c:y val="3.9075429118511945E-2"/>
                </c:manualLayout>
              </c:layout>
              <c:tx>
                <c:rich>
                  <a:bodyPr/>
                  <a:lstStyle/>
                  <a:p>
                    <a:pPr>
                      <a:defRPr sz="550" b="0" i="0" u="none" strike="noStrike" baseline="0">
                        <a:solidFill>
                          <a:srgbClr val="000000"/>
                        </a:solidFill>
                        <a:latin typeface="ＭＳ Ｐ明朝"/>
                        <a:ea typeface="ＭＳ Ｐ明朝"/>
                        <a:cs typeface="ＭＳ Ｐ明朝"/>
                      </a:defRPr>
                    </a:pPr>
                    <a:r>
                      <a:rPr lang="ja-JP" altLang="en-US"/>
                      <a:t>その他
</a:t>
                    </a:r>
                    <a:r>
                      <a:rPr lang="en-US" altLang="ja-JP"/>
                      <a:t>5.8%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44D-4D86-BE6D-9D1E0D6F818A}"/>
                </c:ext>
              </c:extLst>
            </c:dLbl>
            <c:dLbl>
              <c:idx val="5"/>
              <c:layout>
                <c:manualLayout>
                  <c:x val="-0.30235348177917176"/>
                  <c:y val="0.14700823855351441"/>
                </c:manualLayout>
              </c:layout>
              <c:tx>
                <c:rich>
                  <a:bodyPr/>
                  <a:lstStyle/>
                  <a:p>
                    <a:pPr>
                      <a:defRPr sz="550" b="0" i="0" u="none" strike="noStrike" baseline="0">
                        <a:solidFill>
                          <a:srgbClr val="000000"/>
                        </a:solidFill>
                        <a:latin typeface="ＭＳ Ｐ明朝"/>
                        <a:ea typeface="ＭＳ Ｐ明朝"/>
                        <a:cs typeface="ＭＳ Ｐ明朝"/>
                      </a:defRPr>
                    </a:pPr>
                    <a:r>
                      <a:rPr lang="ja-JP" altLang="en-US"/>
                      <a:t>飲食料品</a:t>
                    </a:r>
                  </a:p>
                  <a:p>
                    <a:pPr>
                      <a:defRPr sz="550" b="0" i="0" u="none" strike="noStrike" baseline="0">
                        <a:solidFill>
                          <a:srgbClr val="000000"/>
                        </a:solidFill>
                        <a:latin typeface="ＭＳ Ｐ明朝"/>
                        <a:ea typeface="ＭＳ Ｐ明朝"/>
                        <a:cs typeface="ＭＳ Ｐ明朝"/>
                      </a:defRPr>
                    </a:pPr>
                    <a:r>
                      <a:rPr lang="en-US" altLang="ja-JP"/>
                      <a:t>17.6%</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44D-4D86-BE6D-9D1E0D6F818A}"/>
                </c:ext>
              </c:extLst>
            </c:dLbl>
            <c:dLbl>
              <c:idx val="6"/>
              <c:layout>
                <c:manualLayout>
                  <c:x val="0.23571165349942727"/>
                  <c:y val="0.15594935159824133"/>
                </c:manualLayout>
              </c:layout>
              <c:tx>
                <c:rich>
                  <a:bodyPr/>
                  <a:lstStyle/>
                  <a:p>
                    <a:pPr>
                      <a:defRPr sz="550" b="0" i="0" u="none" strike="noStrike" baseline="0">
                        <a:solidFill>
                          <a:srgbClr val="000000"/>
                        </a:solidFill>
                        <a:latin typeface="ＭＳ Ｐ明朝"/>
                        <a:ea typeface="ＭＳ Ｐ明朝"/>
                        <a:cs typeface="ＭＳ Ｐ明朝"/>
                      </a:defRPr>
                    </a:pPr>
                    <a:r>
                      <a:rPr lang="ja-JP" altLang="en-US"/>
                      <a:t>織物・衣服
身の回り品
</a:t>
                    </a:r>
                    <a:r>
                      <a:rPr lang="en-US" altLang="ja-JP"/>
                      <a:t>5.3%</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44D-4D86-BE6D-9D1E0D6F818A}"/>
                </c:ext>
              </c:extLst>
            </c:dLbl>
            <c:dLbl>
              <c:idx val="7"/>
              <c:layout>
                <c:manualLayout>
                  <c:x val="0.2721301848447813"/>
                  <c:y val="-0.20115103459942449"/>
                </c:manualLayout>
              </c:layout>
              <c:tx>
                <c:rich>
                  <a:bodyPr/>
                  <a:lstStyle/>
                  <a:p>
                    <a:pPr>
                      <a:defRPr sz="550" b="0" i="0" u="none" strike="noStrike" baseline="0">
                        <a:solidFill>
                          <a:srgbClr val="000000"/>
                        </a:solidFill>
                        <a:latin typeface="ＭＳ Ｐ明朝"/>
                        <a:ea typeface="ＭＳ Ｐ明朝"/>
                        <a:cs typeface="ＭＳ Ｐ明朝"/>
                      </a:defRPr>
                    </a:pPr>
                    <a:r>
                      <a:rPr lang="ja-JP" altLang="en-US"/>
                      <a:t>各種商品
</a:t>
                    </a:r>
                    <a:r>
                      <a:rPr lang="en-US" altLang="ja-JP"/>
                      <a:t>22.3</a:t>
                    </a:r>
                  </a:p>
                </c:rich>
              </c:tx>
              <c:numFmt formatCode="0.0%" sourceLinked="0"/>
              <c:spPr>
                <a:noFill/>
                <a:ln w="25400">
                  <a:noFill/>
                </a:ln>
              </c:sp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44D-4D86-BE6D-9D1E0D6F818A}"/>
                </c:ext>
              </c:extLst>
            </c:dLbl>
            <c:dLbl>
              <c:idx val="8"/>
              <c:layout>
                <c:manualLayout>
                  <c:x val="4.3450944288238084E-2"/>
                  <c:y val="-1.381909319908380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A44D-4D86-BE6D-9D1E0D6F818A}"/>
                </c:ext>
              </c:extLst>
            </c:dLbl>
            <c:dLbl>
              <c:idx val="9"/>
              <c:layout>
                <c:manualLayout>
                  <c:x val="4.3450944288238084E-2"/>
                  <c:y val="1.381909319908380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44D-4D86-BE6D-9D1E0D6F818A}"/>
                </c:ext>
              </c:extLst>
            </c:dLbl>
            <c:dLbl>
              <c:idx val="10"/>
              <c:layout>
                <c:manualLayout>
                  <c:x val="7.9381375316705128E-3"/>
                  <c:y val="3.6409297845257795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A44D-4D86-BE6D-9D1E0D6F818A}"/>
                </c:ext>
              </c:extLst>
            </c:dLbl>
            <c:numFmt formatCode="0.0%" sourceLinked="0"/>
            <c:spPr>
              <a:noFill/>
              <a:ln w="25400">
                <a:noFill/>
              </a:ln>
            </c:spPr>
            <c:txPr>
              <a:bodyPr/>
              <a:lstStyle/>
              <a:p>
                <a:pPr>
                  <a:defRPr sz="450" b="0" i="0" u="none" strike="noStrike"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'50'!$L$32:$V$32</c:f>
              <c:strCache>
                <c:ptCount val="11"/>
                <c:pt idx="0">
                  <c:v>各種商品</c:v>
                </c:pt>
                <c:pt idx="1">
                  <c:v>飲食料品</c:v>
                </c:pt>
                <c:pt idx="2">
                  <c:v>建築材料</c:v>
                </c:pt>
                <c:pt idx="3">
                  <c:v>機械器具</c:v>
                </c:pt>
                <c:pt idx="4">
                  <c:v>その他</c:v>
                </c:pt>
                <c:pt idx="5">
                  <c:v>各種商品</c:v>
                </c:pt>
                <c:pt idx="6">
                  <c:v>織物・衣服・身の回り</c:v>
                </c:pt>
                <c:pt idx="7">
                  <c:v>飲食品料</c:v>
                </c:pt>
                <c:pt idx="8">
                  <c:v>機械器具</c:v>
                </c:pt>
                <c:pt idx="9">
                  <c:v>その他</c:v>
                </c:pt>
                <c:pt idx="10">
                  <c:v>無店舗</c:v>
                </c:pt>
              </c:strCache>
            </c:strRef>
          </c:cat>
          <c:val>
            <c:numRef>
              <c:f>'50'!$L$33:$V$33</c:f>
              <c:numCache>
                <c:formatCode>0.0_);[Red]\(0.0\)</c:formatCode>
                <c:ptCount val="11"/>
                <c:pt idx="0">
                  <c:v>2.5</c:v>
                </c:pt>
                <c:pt idx="1">
                  <c:v>0.4</c:v>
                </c:pt>
                <c:pt idx="2">
                  <c:v>6.4</c:v>
                </c:pt>
                <c:pt idx="3">
                  <c:v>3.6</c:v>
                </c:pt>
                <c:pt idx="4">
                  <c:v>5.8</c:v>
                </c:pt>
                <c:pt idx="5">
                  <c:v>22.3</c:v>
                </c:pt>
                <c:pt idx="6">
                  <c:v>5.3</c:v>
                </c:pt>
                <c:pt idx="7" formatCode="General">
                  <c:v>17.600000000000001</c:v>
                </c:pt>
                <c:pt idx="8">
                  <c:v>8.6999999999999993</c:v>
                </c:pt>
                <c:pt idx="9">
                  <c:v>15.3</c:v>
                </c:pt>
                <c:pt idx="10">
                  <c:v>11.9</c:v>
                </c:pt>
              </c:numCache>
            </c:numRef>
          </c:val>
          <c:extLst>
            <c:ext xmlns:c16="http://schemas.microsoft.com/office/drawing/2014/chart" uri="{C3380CC4-5D6E-409C-BE32-E72D297353CC}">
              <c16:uniqueId val="{0000000B-A44D-4D86-BE6D-9D1E0D6F818A}"/>
            </c:ext>
          </c:extLst>
        </c:ser>
        <c:dLbls>
          <c:showLegendKey val="0"/>
          <c:showVal val="0"/>
          <c:showCatName val="0"/>
          <c:showSerName val="0"/>
          <c:showPercent val="0"/>
          <c:showBubbleSize val="0"/>
          <c:showLeaderLines val="0"/>
        </c:dLbls>
        <c:firstSliceAng val="0"/>
        <c:holeSize val="40"/>
      </c:doughnutChart>
      <c:doughnutChart>
        <c:varyColors val="1"/>
        <c:ser>
          <c:idx val="1"/>
          <c:order val="1"/>
          <c:spPr>
            <a:solidFill>
              <a:srgbClr val="FFFFFF"/>
            </a:solidFill>
            <a:ln w="12700">
              <a:solidFill>
                <a:srgbClr val="000000"/>
              </a:solidFill>
              <a:prstDash val="solid"/>
            </a:ln>
          </c:spPr>
          <c:dPt>
            <c:idx val="1"/>
            <c:bubble3D val="0"/>
            <c:explosion val="1"/>
            <c:extLst>
              <c:ext xmlns:c16="http://schemas.microsoft.com/office/drawing/2014/chart" uri="{C3380CC4-5D6E-409C-BE32-E72D297353CC}">
                <c16:uniqueId val="{0000000C-A44D-4D86-BE6D-9D1E0D6F818A}"/>
              </c:ext>
            </c:extLst>
          </c:dPt>
          <c:cat>
            <c:strRef>
              <c:f>'50'!$L$34:$M$34</c:f>
              <c:strCache>
                <c:ptCount val="2"/>
                <c:pt idx="0">
                  <c:v>卸売業</c:v>
                </c:pt>
                <c:pt idx="1">
                  <c:v>小売業</c:v>
                </c:pt>
              </c:strCache>
            </c:strRef>
          </c:cat>
          <c:val>
            <c:numRef>
              <c:f>'50'!$L$35:$M$35</c:f>
              <c:numCache>
                <c:formatCode>General</c:formatCode>
                <c:ptCount val="2"/>
                <c:pt idx="0">
                  <c:v>18.7</c:v>
                </c:pt>
                <c:pt idx="1">
                  <c:v>81.3</c:v>
                </c:pt>
              </c:numCache>
            </c:numRef>
          </c:val>
          <c:extLst>
            <c:ext xmlns:c16="http://schemas.microsoft.com/office/drawing/2014/chart" uri="{C3380CC4-5D6E-409C-BE32-E72D297353CC}">
              <c16:uniqueId val="{0000000D-A44D-4D86-BE6D-9D1E0D6F818A}"/>
            </c:ext>
          </c:extLst>
        </c:ser>
        <c:dLbls>
          <c:showLegendKey val="0"/>
          <c:showVal val="0"/>
          <c:showCatName val="0"/>
          <c:showSerName val="0"/>
          <c:showPercent val="0"/>
          <c:showBubbleSize val="0"/>
          <c:showLeaderLines val="1"/>
        </c:dLbls>
        <c:firstSliceAng val="0"/>
        <c:holeSize val="75"/>
      </c:doughnutChart>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5</xdr:col>
      <xdr:colOff>104776</xdr:colOff>
      <xdr:row>33</xdr:row>
      <xdr:rowOff>152401</xdr:rowOff>
    </xdr:from>
    <xdr:to>
      <xdr:col>9</xdr:col>
      <xdr:colOff>323851</xdr:colOff>
      <xdr:row>58</xdr:row>
      <xdr:rowOff>133350</xdr:rowOff>
    </xdr:to>
    <xdr:graphicFrame macro="">
      <xdr:nvGraphicFramePr>
        <xdr:cNvPr id="7352" name="Chart 1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762000</xdr:colOff>
      <xdr:row>37</xdr:row>
      <xdr:rowOff>145677</xdr:rowOff>
    </xdr:from>
    <xdr:to>
      <xdr:col>8</xdr:col>
      <xdr:colOff>1109382</xdr:colOff>
      <xdr:row>39</xdr:row>
      <xdr:rowOff>44826</xdr:rowOff>
    </xdr:to>
    <xdr:cxnSp macro="">
      <xdr:nvCxnSpPr>
        <xdr:cNvPr id="25" name="直線コネクタ 24"/>
        <xdr:cNvCxnSpPr/>
      </xdr:nvCxnSpPr>
      <xdr:spPr bwMode="auto">
        <a:xfrm flipV="1">
          <a:off x="5423647" y="6779559"/>
          <a:ext cx="347382" cy="257738"/>
        </a:xfrm>
        <a:prstGeom prst="bentConnector3">
          <a:avLst>
            <a:gd name="adj1" fmla="val 11290"/>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145677</xdr:colOff>
      <xdr:row>37</xdr:row>
      <xdr:rowOff>56027</xdr:rowOff>
    </xdr:from>
    <xdr:to>
      <xdr:col>1</xdr:col>
      <xdr:colOff>549089</xdr:colOff>
      <xdr:row>38</xdr:row>
      <xdr:rowOff>78441</xdr:rowOff>
    </xdr:to>
    <xdr:sp macro="" textlink="">
      <xdr:nvSpPr>
        <xdr:cNvPr id="21" name="カギ線コネクタ 20"/>
        <xdr:cNvSpPr/>
      </xdr:nvSpPr>
      <xdr:spPr bwMode="auto">
        <a:xfrm>
          <a:off x="986118" y="6689909"/>
          <a:ext cx="403412" cy="201708"/>
        </a:xfrm>
        <a:prstGeom prst="bentConnector3">
          <a:avLst>
            <a:gd name="adj1" fmla="val 75084"/>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5</xdr:col>
      <xdr:colOff>285936</xdr:colOff>
      <xdr:row>34</xdr:row>
      <xdr:rowOff>101537</xdr:rowOff>
    </xdr:from>
    <xdr:to>
      <xdr:col>9</xdr:col>
      <xdr:colOff>450989</xdr:colOff>
      <xdr:row>60</xdr:row>
      <xdr:rowOff>63435</xdr:rowOff>
    </xdr:to>
    <xdr:graphicFrame macro="">
      <xdr:nvGraphicFramePr>
        <xdr:cNvPr id="7347" name="Chart 1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422413</xdr:colOff>
      <xdr:row>45</xdr:row>
      <xdr:rowOff>16564</xdr:rowOff>
    </xdr:from>
    <xdr:to>
      <xdr:col>8</xdr:col>
      <xdr:colOff>1028700</xdr:colOff>
      <xdr:row>47</xdr:row>
      <xdr:rowOff>74542</xdr:rowOff>
    </xdr:to>
    <xdr:sp macro="" textlink="">
      <xdr:nvSpPr>
        <xdr:cNvPr id="7319" name="Text Box 151"/>
        <xdr:cNvSpPr txBox="1">
          <a:spLocks noChangeArrowheads="1"/>
        </xdr:cNvSpPr>
      </xdr:nvSpPr>
      <xdr:spPr bwMode="auto">
        <a:xfrm>
          <a:off x="5110370" y="8232912"/>
          <a:ext cx="606287" cy="422413"/>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事業所</a:t>
          </a:r>
        </a:p>
        <a:p>
          <a:pPr algn="ctr" rtl="0">
            <a:defRPr sz="1000"/>
          </a:pPr>
          <a:r>
            <a:rPr lang="ja-JP" altLang="en-US" sz="1000" b="0" i="0" u="none" strike="noStrike" baseline="0">
              <a:solidFill>
                <a:srgbClr val="000000"/>
              </a:solidFill>
              <a:latin typeface="ＭＳ Ｐ明朝"/>
              <a:ea typeface="ＭＳ Ｐ明朝"/>
            </a:rPr>
            <a:t>１</a:t>
          </a:r>
          <a:r>
            <a:rPr lang="en-US" altLang="ja-JP" sz="1000" b="0" i="0" u="none" strike="noStrike" baseline="0">
              <a:solidFill>
                <a:srgbClr val="000000"/>
              </a:solidFill>
              <a:latin typeface="ＭＳ Ｐ明朝"/>
              <a:ea typeface="ＭＳ Ｐ明朝"/>
            </a:rPr>
            <a:t>,384</a:t>
          </a:r>
        </a:p>
      </xdr:txBody>
    </xdr:sp>
    <xdr:clientData/>
  </xdr:twoCellAnchor>
  <xdr:twoCellAnchor>
    <xdr:from>
      <xdr:col>7</xdr:col>
      <xdr:colOff>333376</xdr:colOff>
      <xdr:row>44</xdr:row>
      <xdr:rowOff>152400</xdr:rowOff>
    </xdr:from>
    <xdr:to>
      <xdr:col>8</xdr:col>
      <xdr:colOff>333375</xdr:colOff>
      <xdr:row>47</xdr:row>
      <xdr:rowOff>133350</xdr:rowOff>
    </xdr:to>
    <xdr:sp macro="" textlink="">
      <xdr:nvSpPr>
        <xdr:cNvPr id="7346" name="Text Box 178"/>
        <xdr:cNvSpPr txBox="1">
          <a:spLocks noChangeArrowheads="1"/>
        </xdr:cNvSpPr>
      </xdr:nvSpPr>
      <xdr:spPr bwMode="auto">
        <a:xfrm>
          <a:off x="4324351" y="8115300"/>
          <a:ext cx="685799" cy="523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従業者</a:t>
          </a:r>
        </a:p>
        <a:p>
          <a:pPr algn="ctr" rtl="0">
            <a:defRPr sz="1000"/>
          </a:pPr>
          <a:r>
            <a:rPr lang="ja-JP" altLang="en-US" sz="1000" b="0" i="0" u="none" strike="noStrike" baseline="0">
              <a:solidFill>
                <a:srgbClr val="000000"/>
              </a:solidFill>
              <a:latin typeface="ＭＳ Ｐ明朝"/>
              <a:ea typeface="ＭＳ Ｐ明朝"/>
            </a:rPr>
            <a:t>１</a:t>
          </a:r>
          <a:r>
            <a:rPr lang="en-US" altLang="ja-JP" sz="1000" b="0" i="0" u="none" strike="noStrike" baseline="0">
              <a:solidFill>
                <a:srgbClr val="000000"/>
              </a:solidFill>
              <a:latin typeface="ＭＳ Ｐ明朝"/>
              <a:ea typeface="ＭＳ Ｐ明朝"/>
            </a:rPr>
            <a:t>3,829</a:t>
          </a:r>
          <a:r>
            <a:rPr lang="ja-JP" altLang="en-US" sz="1000" b="0" i="0" u="none" strike="noStrike" baseline="0">
              <a:solidFill>
                <a:srgbClr val="000000"/>
              </a:solidFill>
              <a:latin typeface="ＭＳ Ｐ明朝"/>
              <a:ea typeface="ＭＳ Ｐ明朝"/>
            </a:rPr>
            <a:t>人</a:t>
          </a:r>
        </a:p>
      </xdr:txBody>
    </xdr:sp>
    <xdr:clientData/>
  </xdr:twoCellAnchor>
  <xdr:twoCellAnchor>
    <xdr:from>
      <xdr:col>0</xdr:col>
      <xdr:colOff>142873</xdr:colOff>
      <xdr:row>1</xdr:row>
      <xdr:rowOff>180974</xdr:rowOff>
    </xdr:from>
    <xdr:to>
      <xdr:col>9</xdr:col>
      <xdr:colOff>238125</xdr:colOff>
      <xdr:row>22</xdr:row>
      <xdr:rowOff>85724</xdr:rowOff>
    </xdr:to>
    <xdr:graphicFrame macro="">
      <xdr:nvGraphicFramePr>
        <xdr:cNvPr id="7399" name="Chart 2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32972</xdr:colOff>
      <xdr:row>26</xdr:row>
      <xdr:rowOff>19050</xdr:rowOff>
    </xdr:from>
    <xdr:to>
      <xdr:col>5</xdr:col>
      <xdr:colOff>293078</xdr:colOff>
      <xdr:row>59</xdr:row>
      <xdr:rowOff>47625</xdr:rowOff>
    </xdr:to>
    <xdr:graphicFrame macro="">
      <xdr:nvGraphicFramePr>
        <xdr:cNvPr id="7403" name="Chart 2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190500</xdr:colOff>
      <xdr:row>0</xdr:row>
      <xdr:rowOff>0</xdr:rowOff>
    </xdr:from>
    <xdr:to>
      <xdr:col>9</xdr:col>
      <xdr:colOff>200025</xdr:colOff>
      <xdr:row>0</xdr:row>
      <xdr:rowOff>0</xdr:rowOff>
    </xdr:to>
    <xdr:graphicFrame macro="">
      <xdr:nvGraphicFramePr>
        <xdr:cNvPr id="7404" name="Chart 2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xdr:colOff>
      <xdr:row>0</xdr:row>
      <xdr:rowOff>0</xdr:rowOff>
    </xdr:from>
    <xdr:to>
      <xdr:col>7</xdr:col>
      <xdr:colOff>457200</xdr:colOff>
      <xdr:row>0</xdr:row>
      <xdr:rowOff>0</xdr:rowOff>
    </xdr:to>
    <xdr:graphicFrame macro="">
      <xdr:nvGraphicFramePr>
        <xdr:cNvPr id="7405" name="Chart 2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95250</xdr:colOff>
      <xdr:row>0</xdr:row>
      <xdr:rowOff>0</xdr:rowOff>
    </xdr:from>
    <xdr:to>
      <xdr:col>8</xdr:col>
      <xdr:colOff>647700</xdr:colOff>
      <xdr:row>0</xdr:row>
      <xdr:rowOff>0</xdr:rowOff>
    </xdr:to>
    <xdr:graphicFrame macro="">
      <xdr:nvGraphicFramePr>
        <xdr:cNvPr id="7406" name="Chart 2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304800</xdr:colOff>
      <xdr:row>0</xdr:row>
      <xdr:rowOff>0</xdr:rowOff>
    </xdr:from>
    <xdr:to>
      <xdr:col>8</xdr:col>
      <xdr:colOff>171450</xdr:colOff>
      <xdr:row>0</xdr:row>
      <xdr:rowOff>0</xdr:rowOff>
    </xdr:to>
    <xdr:sp macro="" textlink="">
      <xdr:nvSpPr>
        <xdr:cNvPr id="7407" name="Text Box 239"/>
        <xdr:cNvSpPr txBox="1">
          <a:spLocks noChangeArrowheads="1"/>
        </xdr:cNvSpPr>
      </xdr:nvSpPr>
      <xdr:spPr bwMode="auto">
        <a:xfrm>
          <a:off x="4295775" y="0"/>
          <a:ext cx="552450" cy="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事業所</a:t>
          </a:r>
        </a:p>
        <a:p>
          <a:pPr algn="ctr" rtl="0">
            <a:defRPr sz="1000"/>
          </a:pPr>
          <a:r>
            <a:rPr lang="en-US" altLang="ja-JP" sz="1000" b="0" i="0" u="none" strike="noStrike" baseline="0">
              <a:solidFill>
                <a:srgbClr val="000000"/>
              </a:solidFill>
              <a:latin typeface="ＭＳ Ｐ明朝"/>
              <a:ea typeface="ＭＳ Ｐ明朝"/>
            </a:rPr>
            <a:t>1,579</a:t>
          </a:r>
        </a:p>
      </xdr:txBody>
    </xdr:sp>
    <xdr:clientData/>
  </xdr:twoCellAnchor>
  <xdr:twoCellAnchor>
    <xdr:from>
      <xdr:col>6</xdr:col>
      <xdr:colOff>209550</xdr:colOff>
      <xdr:row>0</xdr:row>
      <xdr:rowOff>0</xdr:rowOff>
    </xdr:from>
    <xdr:to>
      <xdr:col>7</xdr:col>
      <xdr:colOff>123825</xdr:colOff>
      <xdr:row>0</xdr:row>
      <xdr:rowOff>0</xdr:rowOff>
    </xdr:to>
    <xdr:sp macro="" textlink="">
      <xdr:nvSpPr>
        <xdr:cNvPr id="7419" name="Text Box 251"/>
        <xdr:cNvSpPr txBox="1">
          <a:spLocks noChangeArrowheads="1"/>
        </xdr:cNvSpPr>
      </xdr:nvSpPr>
      <xdr:spPr bwMode="auto">
        <a:xfrm>
          <a:off x="3895725" y="0"/>
          <a:ext cx="219075" cy="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従業者</a:t>
          </a:r>
        </a:p>
        <a:p>
          <a:pPr algn="ctr" rtl="0">
            <a:defRPr sz="1000"/>
          </a:pPr>
          <a:r>
            <a:rPr lang="ja-JP" altLang="en-US" sz="900" b="0" i="0" u="none" strike="noStrike" baseline="0">
              <a:solidFill>
                <a:srgbClr val="000000"/>
              </a:solidFill>
              <a:latin typeface="ＭＳ Ｐ明朝"/>
              <a:ea typeface="ＭＳ Ｐ明朝"/>
            </a:rPr>
            <a:t>１２，３９６人</a:t>
          </a:r>
        </a:p>
      </xdr:txBody>
    </xdr:sp>
    <xdr:clientData/>
  </xdr:twoCellAnchor>
  <xdr:twoCellAnchor>
    <xdr:from>
      <xdr:col>0</xdr:col>
      <xdr:colOff>0</xdr:colOff>
      <xdr:row>0</xdr:row>
      <xdr:rowOff>0</xdr:rowOff>
    </xdr:from>
    <xdr:to>
      <xdr:col>8</xdr:col>
      <xdr:colOff>619125</xdr:colOff>
      <xdr:row>0</xdr:row>
      <xdr:rowOff>0</xdr:rowOff>
    </xdr:to>
    <xdr:graphicFrame macro="">
      <xdr:nvGraphicFramePr>
        <xdr:cNvPr id="7429" name="Chart 2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1095375</xdr:colOff>
      <xdr:row>61</xdr:row>
      <xdr:rowOff>47625</xdr:rowOff>
    </xdr:from>
    <xdr:to>
      <xdr:col>10</xdr:col>
      <xdr:colOff>1647825</xdr:colOff>
      <xdr:row>63</xdr:row>
      <xdr:rowOff>57150</xdr:rowOff>
    </xdr:to>
    <xdr:sp macro="" textlink="">
      <xdr:nvSpPr>
        <xdr:cNvPr id="7433" name="Text Box 265"/>
        <xdr:cNvSpPr txBox="1">
          <a:spLocks noChangeArrowheads="1"/>
        </xdr:cNvSpPr>
      </xdr:nvSpPr>
      <xdr:spPr bwMode="auto">
        <a:xfrm>
          <a:off x="7724775" y="11087100"/>
          <a:ext cx="552450" cy="3714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事業所</a:t>
          </a:r>
        </a:p>
        <a:p>
          <a:pPr algn="ctr" rtl="0">
            <a:defRPr sz="1000"/>
          </a:pPr>
          <a:r>
            <a:rPr lang="en-US" altLang="ja-JP" sz="1000" b="0" i="0" u="none" strike="noStrike" baseline="0">
              <a:solidFill>
                <a:srgbClr val="000000"/>
              </a:solidFill>
              <a:latin typeface="ＭＳ Ｐ明朝"/>
              <a:ea typeface="ＭＳ Ｐ明朝"/>
            </a:rPr>
            <a:t>1,579</a:t>
          </a:r>
        </a:p>
      </xdr:txBody>
    </xdr:sp>
    <xdr:clientData/>
  </xdr:twoCellAnchor>
  <xdr:oneCellAnchor>
    <xdr:from>
      <xdr:col>3</xdr:col>
      <xdr:colOff>28575</xdr:colOff>
      <xdr:row>34</xdr:row>
      <xdr:rowOff>38100</xdr:rowOff>
    </xdr:from>
    <xdr:ext cx="1600200" cy="264560"/>
    <xdr:sp macro="" textlink="">
      <xdr:nvSpPr>
        <xdr:cNvPr id="40" name="テキスト ボックス 39"/>
        <xdr:cNvSpPr txBox="1"/>
      </xdr:nvSpPr>
      <xdr:spPr>
        <a:xfrm>
          <a:off x="2238375" y="6191250"/>
          <a:ext cx="1600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鉱業、採石、砂利採取　</a:t>
          </a:r>
          <a:r>
            <a:rPr kumimoji="1" lang="en-US" altLang="ja-JP" sz="800"/>
            <a:t>4</a:t>
          </a:r>
          <a:r>
            <a:rPr kumimoji="1" lang="ja-JP" altLang="en-US" sz="800"/>
            <a:t>人</a:t>
          </a:r>
        </a:p>
      </xdr:txBody>
    </xdr:sp>
    <xdr:clientData/>
  </xdr:oneCellAnchor>
  <xdr:twoCellAnchor>
    <xdr:from>
      <xdr:col>2</xdr:col>
      <xdr:colOff>209550</xdr:colOff>
      <xdr:row>34</xdr:row>
      <xdr:rowOff>170380</xdr:rowOff>
    </xdr:from>
    <xdr:to>
      <xdr:col>3</xdr:col>
      <xdr:colOff>28575</xdr:colOff>
      <xdr:row>38</xdr:row>
      <xdr:rowOff>0</xdr:rowOff>
    </xdr:to>
    <xdr:cxnSp macro="">
      <xdr:nvCxnSpPr>
        <xdr:cNvPr id="43" name="直線コネクタ 42"/>
        <xdr:cNvCxnSpPr>
          <a:endCxn id="40" idx="1"/>
        </xdr:cNvCxnSpPr>
      </xdr:nvCxnSpPr>
      <xdr:spPr bwMode="auto">
        <a:xfrm flipV="1">
          <a:off x="1733550" y="6342580"/>
          <a:ext cx="504825" cy="5535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8</xdr:col>
      <xdr:colOff>571500</xdr:colOff>
      <xdr:row>37</xdr:row>
      <xdr:rowOff>112059</xdr:rowOff>
    </xdr:from>
    <xdr:to>
      <xdr:col>8</xdr:col>
      <xdr:colOff>581548</xdr:colOff>
      <xdr:row>39</xdr:row>
      <xdr:rowOff>33131</xdr:rowOff>
    </xdr:to>
    <xdr:cxnSp macro="">
      <xdr:nvCxnSpPr>
        <xdr:cNvPr id="23" name="直線コネクタ 22"/>
        <xdr:cNvCxnSpPr/>
      </xdr:nvCxnSpPr>
      <xdr:spPr bwMode="auto">
        <a:xfrm flipH="1">
          <a:off x="5259457" y="6854102"/>
          <a:ext cx="10048" cy="28550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95250</xdr:colOff>
      <xdr:row>40</xdr:row>
      <xdr:rowOff>38100</xdr:rowOff>
    </xdr:from>
    <xdr:to>
      <xdr:col>0</xdr:col>
      <xdr:colOff>104775</xdr:colOff>
      <xdr:row>48</xdr:row>
      <xdr:rowOff>47625</xdr:rowOff>
    </xdr:to>
    <xdr:cxnSp macro="">
      <xdr:nvCxnSpPr>
        <xdr:cNvPr id="32" name="直線コネクタ 31"/>
        <xdr:cNvCxnSpPr/>
      </xdr:nvCxnSpPr>
      <xdr:spPr bwMode="auto">
        <a:xfrm>
          <a:off x="95250" y="7296150"/>
          <a:ext cx="9525" cy="14763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c:userShapes xmlns:c="http://schemas.openxmlformats.org/drawingml/2006/chart">
  <cdr:relSizeAnchor xmlns:cdr="http://schemas.openxmlformats.org/drawingml/2006/chartDrawing">
    <cdr:from>
      <cdr:x>0.72799</cdr:x>
      <cdr:y>0.17456</cdr:y>
    </cdr:from>
    <cdr:to>
      <cdr:x>0.81016</cdr:x>
      <cdr:y>0.19906</cdr:y>
    </cdr:to>
    <cdr:sp macro="" textlink="">
      <cdr:nvSpPr>
        <cdr:cNvPr id="5" name="直線コネクタ 4"/>
        <cdr:cNvSpPr/>
      </cdr:nvSpPr>
      <cdr:spPr bwMode="auto">
        <a:xfrm xmlns:a="http://schemas.openxmlformats.org/drawingml/2006/main" flipV="1">
          <a:off x="2128030" y="826114"/>
          <a:ext cx="240196" cy="11595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3.xml><?xml version="1.0" encoding="utf-8"?>
<c:userShapes xmlns:c="http://schemas.openxmlformats.org/drawingml/2006/chart">
  <cdr:relSizeAnchor xmlns:cdr="http://schemas.openxmlformats.org/drawingml/2006/chartDrawing">
    <cdr:from>
      <cdr:x>0.35057</cdr:x>
      <cdr:y>0.54696</cdr:y>
    </cdr:from>
    <cdr:to>
      <cdr:x>0.54783</cdr:x>
      <cdr:y>0.65171</cdr:y>
    </cdr:to>
    <cdr:sp macro="" textlink="">
      <cdr:nvSpPr>
        <cdr:cNvPr id="16396" name="Text Box 12"/>
        <cdr:cNvSpPr txBox="1">
          <a:spLocks xmlns:a="http://schemas.openxmlformats.org/drawingml/2006/main" noChangeArrowheads="1"/>
        </cdr:cNvSpPr>
      </cdr:nvSpPr>
      <cdr:spPr bwMode="auto">
        <a:xfrm xmlns:a="http://schemas.openxmlformats.org/drawingml/2006/main">
          <a:off x="1536005" y="3365529"/>
          <a:ext cx="864296" cy="64455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75" b="0" i="0" u="none" strike="noStrike" baseline="0">
              <a:solidFill>
                <a:srgbClr val="000000"/>
              </a:solidFill>
              <a:latin typeface="ＭＳ Ｐゴシック"/>
              <a:ea typeface="ＭＳ Ｐゴシック"/>
            </a:rPr>
            <a:t>従業者数</a:t>
          </a:r>
        </a:p>
        <a:p xmlns:a="http://schemas.openxmlformats.org/drawingml/2006/main">
          <a:pPr algn="ctr" rtl="0">
            <a:defRPr sz="1000"/>
          </a:pPr>
          <a:endParaRPr lang="ja-JP" altLang="en-US" sz="975" b="0" i="0" u="none" strike="noStrike" baseline="0">
            <a:solidFill>
              <a:srgbClr val="000000"/>
            </a:solidFill>
            <a:latin typeface="ＭＳ Ｐゴシック"/>
            <a:ea typeface="ＭＳ Ｐゴシック"/>
          </a:endParaRPr>
        </a:p>
        <a:p xmlns:a="http://schemas.openxmlformats.org/drawingml/2006/main">
          <a:pPr algn="ctr" rtl="0">
            <a:defRPr sz="1000"/>
          </a:pPr>
          <a:r>
            <a:rPr lang="en-US" altLang="ja-JP" sz="975" b="0" i="0" u="none" strike="noStrike" baseline="0">
              <a:solidFill>
                <a:srgbClr val="000000"/>
              </a:solidFill>
              <a:latin typeface="ＭＳ Ｐゴシック"/>
              <a:ea typeface="ＭＳ Ｐゴシック"/>
            </a:rPr>
            <a:t>14,829</a:t>
          </a:r>
          <a:r>
            <a:rPr lang="ja-JP" altLang="en-US" sz="975"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0.45288</cdr:x>
      <cdr:y>0.28889</cdr:y>
    </cdr:from>
    <cdr:to>
      <cdr:x>0.45811</cdr:x>
      <cdr:y>0.36508</cdr:y>
    </cdr:to>
    <cdr:sp macro="" textlink="">
      <cdr:nvSpPr>
        <cdr:cNvPr id="7" name="直線コネクタ 6"/>
        <cdr:cNvSpPr/>
      </cdr:nvSpPr>
      <cdr:spPr bwMode="auto">
        <a:xfrm xmlns:a="http://schemas.openxmlformats.org/drawingml/2006/main" flipH="1">
          <a:off x="1647824" y="1733557"/>
          <a:ext cx="19032" cy="4571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0.44084</cdr:x>
      <cdr:y>0.82492</cdr:y>
    </cdr:from>
    <cdr:to>
      <cdr:x>0.85936</cdr:x>
      <cdr:y>0.86909</cdr:y>
    </cdr:to>
    <cdr:sp macro="" textlink="">
      <cdr:nvSpPr>
        <cdr:cNvPr id="10" name="カギ線コネクタ 9"/>
        <cdr:cNvSpPr/>
      </cdr:nvSpPr>
      <cdr:spPr bwMode="auto">
        <a:xfrm xmlns:a="http://schemas.openxmlformats.org/drawingml/2006/main" flipH="1" flipV="1">
          <a:off x="1605326" y="4981574"/>
          <a:ext cx="1524002" cy="266701"/>
        </a:xfrm>
        <a:prstGeom xmlns:a="http://schemas.openxmlformats.org/drawingml/2006/main" prst="bentConnector3">
          <a:avLst>
            <a:gd name="adj1" fmla="val 100299"/>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p>
      </cdr:txBody>
    </cdr:sp>
  </cdr:relSizeAnchor>
  <cdr:relSizeAnchor xmlns:cdr="http://schemas.openxmlformats.org/drawingml/2006/chartDrawing">
    <cdr:from>
      <cdr:x>0.26397</cdr:x>
      <cdr:y>0.83281</cdr:y>
    </cdr:from>
    <cdr:to>
      <cdr:x>0.32314</cdr:x>
      <cdr:y>0.90505</cdr:y>
    </cdr:to>
    <cdr:sp macro="" textlink="">
      <cdr:nvSpPr>
        <cdr:cNvPr id="11" name="直線コネクタ 10"/>
        <cdr:cNvSpPr/>
      </cdr:nvSpPr>
      <cdr:spPr bwMode="auto">
        <a:xfrm xmlns:a="http://schemas.openxmlformats.org/drawingml/2006/main" flipH="1">
          <a:off x="961235" y="5029199"/>
          <a:ext cx="215467" cy="43626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0.04326</cdr:x>
      <cdr:y>0.70505</cdr:y>
    </cdr:from>
    <cdr:to>
      <cdr:x>0.07726</cdr:x>
      <cdr:y>0.84069</cdr:y>
    </cdr:to>
    <cdr:sp macro="" textlink="">
      <cdr:nvSpPr>
        <cdr:cNvPr id="13" name="直線コネクタ 12"/>
        <cdr:cNvSpPr/>
      </cdr:nvSpPr>
      <cdr:spPr bwMode="auto">
        <a:xfrm xmlns:a="http://schemas.openxmlformats.org/drawingml/2006/main" flipH="1">
          <a:off x="157528" y="4257675"/>
          <a:ext cx="123825" cy="8191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0.56021</cdr:x>
      <cdr:y>0.30689</cdr:y>
    </cdr:from>
    <cdr:to>
      <cdr:x>1</cdr:x>
      <cdr:y>0.35097</cdr:y>
    </cdr:to>
    <cdr:sp macro="" textlink="">
      <cdr:nvSpPr>
        <cdr:cNvPr id="22" name="テキスト ボックス 39"/>
        <cdr:cNvSpPr txBox="1"/>
      </cdr:nvSpPr>
      <cdr:spPr>
        <a:xfrm xmlns:a="http://schemas.openxmlformats.org/drawingml/2006/main">
          <a:off x="2079353" y="1853245"/>
          <a:ext cx="1601487" cy="2661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a:t>電気・ガス・熱供給・水道　</a:t>
          </a:r>
          <a:r>
            <a:rPr kumimoji="1" lang="en-US" altLang="ja-JP" sz="800"/>
            <a:t>0</a:t>
          </a:r>
          <a:r>
            <a:rPr kumimoji="1" lang="ja-JP" altLang="en-US" sz="800"/>
            <a:t>人</a:t>
          </a:r>
        </a:p>
      </cdr:txBody>
    </cdr:sp>
  </cdr:relSizeAnchor>
  <cdr:relSizeAnchor xmlns:cdr="http://schemas.openxmlformats.org/drawingml/2006/chartDrawing">
    <cdr:from>
      <cdr:x>0.75473</cdr:x>
      <cdr:y>0.39974</cdr:y>
    </cdr:from>
    <cdr:to>
      <cdr:x>0.83288</cdr:x>
      <cdr:y>0.44006</cdr:y>
    </cdr:to>
    <cdr:sp macro="" textlink="">
      <cdr:nvSpPr>
        <cdr:cNvPr id="26" name="直線コネクタ 25"/>
        <cdr:cNvSpPr/>
      </cdr:nvSpPr>
      <cdr:spPr bwMode="auto">
        <a:xfrm xmlns:a="http://schemas.openxmlformats.org/drawingml/2006/main" flipV="1">
          <a:off x="2748328" y="2413957"/>
          <a:ext cx="284593" cy="2435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0.3833</cdr:x>
      <cdr:y>0.84227</cdr:y>
    </cdr:from>
    <cdr:to>
      <cdr:x>0.47746</cdr:x>
      <cdr:y>0.9164</cdr:y>
    </cdr:to>
    <cdr:sp macro="" textlink="">
      <cdr:nvSpPr>
        <cdr:cNvPr id="14" name="直線コネクタ 13"/>
        <cdr:cNvSpPr/>
      </cdr:nvSpPr>
      <cdr:spPr bwMode="auto">
        <a:xfrm xmlns:a="http://schemas.openxmlformats.org/drawingml/2006/main">
          <a:off x="1395778" y="5086350"/>
          <a:ext cx="342900" cy="4476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0.0171</cdr:x>
      <cdr:y>0.65931</cdr:y>
    </cdr:from>
    <cdr:to>
      <cdr:x>0.05634</cdr:x>
      <cdr:y>0.66404</cdr:y>
    </cdr:to>
    <cdr:sp macro="" textlink="">
      <cdr:nvSpPr>
        <cdr:cNvPr id="15" name="直線コネクタ 14"/>
        <cdr:cNvSpPr/>
      </cdr:nvSpPr>
      <cdr:spPr bwMode="auto">
        <a:xfrm xmlns:a="http://schemas.openxmlformats.org/drawingml/2006/main" flipV="1">
          <a:off x="62278" y="3981450"/>
          <a:ext cx="142875" cy="285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390525</xdr:colOff>
      <xdr:row>20</xdr:row>
      <xdr:rowOff>71803</xdr:rowOff>
    </xdr:from>
    <xdr:to>
      <xdr:col>9</xdr:col>
      <xdr:colOff>371475</xdr:colOff>
      <xdr:row>35</xdr:row>
      <xdr:rowOff>102577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xdr:row>
      <xdr:rowOff>123825</xdr:rowOff>
    </xdr:from>
    <xdr:to>
      <xdr:col>9</xdr:col>
      <xdr:colOff>266700</xdr:colOff>
      <xdr:row>15</xdr:row>
      <xdr:rowOff>85725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0</xdr:row>
      <xdr:rowOff>66675</xdr:rowOff>
    </xdr:from>
    <xdr:to>
      <xdr:col>9</xdr:col>
      <xdr:colOff>266700</xdr:colOff>
      <xdr:row>10</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1</xdr:row>
      <xdr:rowOff>104775</xdr:rowOff>
    </xdr:from>
    <xdr:to>
      <xdr:col>5</xdr:col>
      <xdr:colOff>19050</xdr:colOff>
      <xdr:row>27</xdr:row>
      <xdr:rowOff>171450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29</xdr:row>
      <xdr:rowOff>38100</xdr:rowOff>
    </xdr:from>
    <xdr:to>
      <xdr:col>4</xdr:col>
      <xdr:colOff>371475</xdr:colOff>
      <xdr:row>50</xdr:row>
      <xdr:rowOff>171450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695325</xdr:colOff>
      <xdr:row>31</xdr:row>
      <xdr:rowOff>104775</xdr:rowOff>
    </xdr:from>
    <xdr:to>
      <xdr:col>3</xdr:col>
      <xdr:colOff>114300</xdr:colOff>
      <xdr:row>32</xdr:row>
      <xdr:rowOff>133350</xdr:rowOff>
    </xdr:to>
    <xdr:sp macro="" textlink="">
      <xdr:nvSpPr>
        <xdr:cNvPr id="7" name="Text Box 6"/>
        <xdr:cNvSpPr txBox="1">
          <a:spLocks noChangeArrowheads="1"/>
        </xdr:cNvSpPr>
      </xdr:nvSpPr>
      <xdr:spPr bwMode="auto">
        <a:xfrm>
          <a:off x="1400175" y="5715000"/>
          <a:ext cx="8286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従業者数（人）</a:t>
          </a:r>
        </a:p>
      </xdr:txBody>
    </xdr:sp>
    <xdr:clientData/>
  </xdr:twoCellAnchor>
  <xdr:twoCellAnchor>
    <xdr:from>
      <xdr:col>1</xdr:col>
      <xdr:colOff>685800</xdr:colOff>
      <xdr:row>41</xdr:row>
      <xdr:rowOff>0</xdr:rowOff>
    </xdr:from>
    <xdr:to>
      <xdr:col>3</xdr:col>
      <xdr:colOff>104775</xdr:colOff>
      <xdr:row>42</xdr:row>
      <xdr:rowOff>0</xdr:rowOff>
    </xdr:to>
    <xdr:sp macro="" textlink="">
      <xdr:nvSpPr>
        <xdr:cNvPr id="8" name="Text Box 7"/>
        <xdr:cNvSpPr txBox="1">
          <a:spLocks noChangeArrowheads="1"/>
        </xdr:cNvSpPr>
      </xdr:nvSpPr>
      <xdr:spPr bwMode="auto">
        <a:xfrm>
          <a:off x="1390650" y="7524750"/>
          <a:ext cx="828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事業所数（件）</a:t>
          </a:r>
        </a:p>
      </xdr:txBody>
    </xdr:sp>
    <xdr:clientData/>
  </xdr:twoCellAnchor>
  <xdr:twoCellAnchor>
    <xdr:from>
      <xdr:col>1</xdr:col>
      <xdr:colOff>666750</xdr:colOff>
      <xdr:row>47</xdr:row>
      <xdr:rowOff>47625</xdr:rowOff>
    </xdr:from>
    <xdr:to>
      <xdr:col>2</xdr:col>
      <xdr:colOff>123825</xdr:colOff>
      <xdr:row>48</xdr:row>
      <xdr:rowOff>85725</xdr:rowOff>
    </xdr:to>
    <xdr:sp macro="" textlink="">
      <xdr:nvSpPr>
        <xdr:cNvPr id="9" name="Text Box 15"/>
        <xdr:cNvSpPr txBox="1">
          <a:spLocks noChangeArrowheads="1"/>
        </xdr:cNvSpPr>
      </xdr:nvSpPr>
      <xdr:spPr bwMode="auto">
        <a:xfrm>
          <a:off x="1371600" y="8658225"/>
          <a:ext cx="161925" cy="219075"/>
        </a:xfrm>
        <a:prstGeom prst="rect">
          <a:avLst/>
        </a:prstGeom>
        <a:noFill/>
        <a:ln w="9525">
          <a:noFill/>
          <a:miter lim="800000"/>
          <a:headEnd/>
          <a:tailEnd/>
        </a:ln>
      </xdr:spPr>
    </xdr:sp>
    <xdr:clientData/>
  </xdr:twoCellAnchor>
  <xdr:twoCellAnchor>
    <xdr:from>
      <xdr:col>4</xdr:col>
      <xdr:colOff>171450</xdr:colOff>
      <xdr:row>30</xdr:row>
      <xdr:rowOff>85725</xdr:rowOff>
    </xdr:from>
    <xdr:to>
      <xdr:col>4</xdr:col>
      <xdr:colOff>171450</xdr:colOff>
      <xdr:row>47</xdr:row>
      <xdr:rowOff>9525</xdr:rowOff>
    </xdr:to>
    <xdr:sp macro="" textlink="">
      <xdr:nvSpPr>
        <xdr:cNvPr id="10" name="Line 21"/>
        <xdr:cNvSpPr>
          <a:spLocks noChangeShapeType="1"/>
        </xdr:cNvSpPr>
      </xdr:nvSpPr>
      <xdr:spPr bwMode="auto">
        <a:xfrm>
          <a:off x="2990850" y="5514975"/>
          <a:ext cx="0" cy="3105150"/>
        </a:xfrm>
        <a:prstGeom prst="line">
          <a:avLst/>
        </a:prstGeom>
        <a:noFill/>
        <a:ln w="9525">
          <a:solidFill>
            <a:srgbClr val="000000"/>
          </a:solidFill>
          <a:round/>
          <a:headEnd/>
          <a:tailEnd/>
        </a:ln>
      </xdr:spPr>
    </xdr:sp>
    <xdr:clientData/>
  </xdr:twoCellAnchor>
  <xdr:twoCellAnchor>
    <xdr:from>
      <xdr:col>4</xdr:col>
      <xdr:colOff>142875</xdr:colOff>
      <xdr:row>2</xdr:row>
      <xdr:rowOff>85725</xdr:rowOff>
    </xdr:from>
    <xdr:to>
      <xdr:col>4</xdr:col>
      <xdr:colOff>142875</xdr:colOff>
      <xdr:row>25</xdr:row>
      <xdr:rowOff>0</xdr:rowOff>
    </xdr:to>
    <xdr:sp macro="" textlink="">
      <xdr:nvSpPr>
        <xdr:cNvPr id="11" name="Line 35"/>
        <xdr:cNvSpPr>
          <a:spLocks noChangeShapeType="1"/>
        </xdr:cNvSpPr>
      </xdr:nvSpPr>
      <xdr:spPr bwMode="auto">
        <a:xfrm>
          <a:off x="2962275" y="447675"/>
          <a:ext cx="0" cy="4076700"/>
        </a:xfrm>
        <a:prstGeom prst="line">
          <a:avLst/>
        </a:prstGeom>
        <a:noFill/>
        <a:ln w="9525">
          <a:solidFill>
            <a:srgbClr val="000000"/>
          </a:solidFill>
          <a:round/>
          <a:headEnd/>
          <a:tailEnd/>
        </a:ln>
      </xdr:spPr>
    </xdr:sp>
    <xdr:clientData/>
  </xdr:twoCellAnchor>
  <xdr:twoCellAnchor>
    <xdr:from>
      <xdr:col>4</xdr:col>
      <xdr:colOff>304800</xdr:colOff>
      <xdr:row>36</xdr:row>
      <xdr:rowOff>161925</xdr:rowOff>
    </xdr:from>
    <xdr:to>
      <xdr:col>9</xdr:col>
      <xdr:colOff>304800</xdr:colOff>
      <xdr:row>47</xdr:row>
      <xdr:rowOff>9525</xdr:rowOff>
    </xdr:to>
    <xdr:graphicFrame macro="">
      <xdr:nvGraphicFramePr>
        <xdr:cNvPr id="12"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323117</xdr:colOff>
      <xdr:row>46</xdr:row>
      <xdr:rowOff>147271</xdr:rowOff>
    </xdr:from>
    <xdr:to>
      <xdr:col>5</xdr:col>
      <xdr:colOff>589817</xdr:colOff>
      <xdr:row>53</xdr:row>
      <xdr:rowOff>7326</xdr:rowOff>
    </xdr:to>
    <xdr:sp macro="" textlink="">
      <xdr:nvSpPr>
        <xdr:cNvPr id="13" name="Text Box 38"/>
        <xdr:cNvSpPr txBox="1">
          <a:spLocks noChangeArrowheads="1"/>
        </xdr:cNvSpPr>
      </xdr:nvSpPr>
      <xdr:spPr bwMode="auto">
        <a:xfrm>
          <a:off x="3552092" y="8576896"/>
          <a:ext cx="266700" cy="1126880"/>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各種商品卸売業</a:t>
          </a:r>
        </a:p>
      </xdr:txBody>
    </xdr:sp>
    <xdr:clientData/>
  </xdr:twoCellAnchor>
  <xdr:twoCellAnchor>
    <xdr:from>
      <xdr:col>6</xdr:col>
      <xdr:colOff>123092</xdr:colOff>
      <xdr:row>46</xdr:row>
      <xdr:rowOff>139944</xdr:rowOff>
    </xdr:from>
    <xdr:to>
      <xdr:col>6</xdr:col>
      <xdr:colOff>454269</xdr:colOff>
      <xdr:row>52</xdr:row>
      <xdr:rowOff>175846</xdr:rowOff>
    </xdr:to>
    <xdr:sp macro="" textlink="">
      <xdr:nvSpPr>
        <xdr:cNvPr id="14" name="Text Box 39"/>
        <xdr:cNvSpPr txBox="1">
          <a:spLocks noChangeArrowheads="1"/>
        </xdr:cNvSpPr>
      </xdr:nvSpPr>
      <xdr:spPr bwMode="auto">
        <a:xfrm>
          <a:off x="4056917" y="8569569"/>
          <a:ext cx="331177" cy="1121752"/>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建築・金属材料等</a:t>
          </a:r>
          <a:endParaRPr lang="en-US" altLang="ja-JP" sz="800" b="0" i="0" u="none" strike="noStrike" baseline="0">
            <a:solidFill>
              <a:srgbClr val="000000"/>
            </a:solidFill>
            <a:latin typeface="ＭＳ Ｐ明朝"/>
            <a:ea typeface="ＭＳ Ｐ明朝"/>
          </a:endParaRPr>
        </a:p>
        <a:p>
          <a:pPr algn="dist" rtl="0">
            <a:defRPr sz="1000"/>
          </a:pPr>
          <a:r>
            <a:rPr lang="ja-JP" altLang="en-US" sz="800" b="0" i="0" u="none" strike="noStrike" baseline="0">
              <a:solidFill>
                <a:srgbClr val="000000"/>
              </a:solidFill>
              <a:latin typeface="ＭＳ Ｐ明朝"/>
              <a:ea typeface="ＭＳ Ｐ明朝"/>
            </a:rPr>
            <a:t>卸売業</a:t>
          </a:r>
          <a:endParaRPr lang="en-US" altLang="ja-JP" sz="800" b="0" i="0" u="none" strike="noStrike" baseline="0">
            <a:solidFill>
              <a:srgbClr val="000000"/>
            </a:solidFill>
            <a:latin typeface="ＭＳ Ｐ明朝"/>
            <a:ea typeface="ＭＳ Ｐ明朝"/>
          </a:endParaRPr>
        </a:p>
      </xdr:txBody>
    </xdr:sp>
    <xdr:clientData/>
  </xdr:twoCellAnchor>
  <xdr:twoCellAnchor>
    <xdr:from>
      <xdr:col>7</xdr:col>
      <xdr:colOff>505558</xdr:colOff>
      <xdr:row>46</xdr:row>
      <xdr:rowOff>111368</xdr:rowOff>
    </xdr:from>
    <xdr:to>
      <xdr:col>8</xdr:col>
      <xdr:colOff>139212</xdr:colOff>
      <xdr:row>52</xdr:row>
      <xdr:rowOff>183172</xdr:rowOff>
    </xdr:to>
    <xdr:sp macro="" textlink="">
      <xdr:nvSpPr>
        <xdr:cNvPr id="15" name="Text Box 40"/>
        <xdr:cNvSpPr txBox="1">
          <a:spLocks noChangeArrowheads="1"/>
        </xdr:cNvSpPr>
      </xdr:nvSpPr>
      <xdr:spPr bwMode="auto">
        <a:xfrm>
          <a:off x="5144233" y="8540993"/>
          <a:ext cx="338504" cy="1157654"/>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織物・衣服等小売業</a:t>
          </a:r>
          <a:endParaRPr lang="ja-JP" altLang="en-US" sz="900" b="0" i="0" u="none" strike="noStrike" baseline="0">
            <a:solidFill>
              <a:srgbClr val="000000"/>
            </a:solidFill>
            <a:latin typeface="ＭＳ Ｐ明朝"/>
            <a:ea typeface="ＭＳ Ｐ明朝"/>
          </a:endParaRPr>
        </a:p>
      </xdr:txBody>
    </xdr:sp>
    <xdr:clientData/>
  </xdr:twoCellAnchor>
  <xdr:twoCellAnchor>
    <xdr:from>
      <xdr:col>12</xdr:col>
      <xdr:colOff>85725</xdr:colOff>
      <xdr:row>60</xdr:row>
      <xdr:rowOff>28575</xdr:rowOff>
    </xdr:from>
    <xdr:to>
      <xdr:col>12</xdr:col>
      <xdr:colOff>114300</xdr:colOff>
      <xdr:row>60</xdr:row>
      <xdr:rowOff>57150</xdr:rowOff>
    </xdr:to>
    <xdr:sp macro="" textlink="">
      <xdr:nvSpPr>
        <xdr:cNvPr id="16" name="Text Box 41"/>
        <xdr:cNvSpPr txBox="1">
          <a:spLocks noChangeArrowheads="1"/>
        </xdr:cNvSpPr>
      </xdr:nvSpPr>
      <xdr:spPr bwMode="auto">
        <a:xfrm flipH="1">
          <a:off x="8362950" y="10991850"/>
          <a:ext cx="28575" cy="28575"/>
        </a:xfrm>
        <a:prstGeom prst="rect">
          <a:avLst/>
        </a:prstGeom>
        <a:noFill/>
        <a:ln w="9525">
          <a:noFill/>
          <a:miter lim="800000"/>
          <a:headEnd/>
          <a:tailEnd/>
        </a:ln>
        <a:effectLst/>
      </xdr:spPr>
    </xdr:sp>
    <xdr:clientData/>
  </xdr:twoCellAnchor>
  <xdr:twoCellAnchor>
    <xdr:from>
      <xdr:col>6</xdr:col>
      <xdr:colOff>670412</xdr:colOff>
      <xdr:row>46</xdr:row>
      <xdr:rowOff>139944</xdr:rowOff>
    </xdr:from>
    <xdr:to>
      <xdr:col>7</xdr:col>
      <xdr:colOff>328978</xdr:colOff>
      <xdr:row>53</xdr:row>
      <xdr:rowOff>0</xdr:rowOff>
    </xdr:to>
    <xdr:sp macro="" textlink="">
      <xdr:nvSpPr>
        <xdr:cNvPr id="17" name="Text Box 42"/>
        <xdr:cNvSpPr txBox="1">
          <a:spLocks noChangeArrowheads="1"/>
        </xdr:cNvSpPr>
      </xdr:nvSpPr>
      <xdr:spPr bwMode="auto">
        <a:xfrm>
          <a:off x="4604237" y="8569569"/>
          <a:ext cx="363416" cy="1126881"/>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その他卸売業</a:t>
          </a:r>
        </a:p>
      </xdr:txBody>
    </xdr:sp>
    <xdr:clientData/>
  </xdr:twoCellAnchor>
  <xdr:twoCellAnchor>
    <xdr:from>
      <xdr:col>8</xdr:col>
      <xdr:colOff>665286</xdr:colOff>
      <xdr:row>46</xdr:row>
      <xdr:rowOff>153865</xdr:rowOff>
    </xdr:from>
    <xdr:to>
      <xdr:col>9</xdr:col>
      <xdr:colOff>227136</xdr:colOff>
      <xdr:row>52</xdr:row>
      <xdr:rowOff>175846</xdr:rowOff>
    </xdr:to>
    <xdr:sp macro="" textlink="">
      <xdr:nvSpPr>
        <xdr:cNvPr id="18" name="Text Box 43"/>
        <xdr:cNvSpPr txBox="1">
          <a:spLocks noChangeArrowheads="1"/>
        </xdr:cNvSpPr>
      </xdr:nvSpPr>
      <xdr:spPr bwMode="auto">
        <a:xfrm>
          <a:off x="6008811" y="8583490"/>
          <a:ext cx="266700" cy="1107831"/>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その他小売業</a:t>
          </a:r>
        </a:p>
      </xdr:txBody>
    </xdr:sp>
    <xdr:clientData/>
  </xdr:twoCellAnchor>
  <xdr:twoCellAnchor editAs="oneCell">
    <xdr:from>
      <xdr:col>4</xdr:col>
      <xdr:colOff>314325</xdr:colOff>
      <xdr:row>36</xdr:row>
      <xdr:rowOff>57150</xdr:rowOff>
    </xdr:from>
    <xdr:to>
      <xdr:col>5</xdr:col>
      <xdr:colOff>323850</xdr:colOff>
      <xdr:row>37</xdr:row>
      <xdr:rowOff>47625</xdr:rowOff>
    </xdr:to>
    <xdr:sp macro="" textlink="">
      <xdr:nvSpPr>
        <xdr:cNvPr id="19" name="Text Box 44"/>
        <xdr:cNvSpPr txBox="1">
          <a:spLocks noChangeArrowheads="1"/>
        </xdr:cNvSpPr>
      </xdr:nvSpPr>
      <xdr:spPr bwMode="auto">
        <a:xfrm>
          <a:off x="3133725" y="6572250"/>
          <a:ext cx="419100" cy="17145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（億円）</a:t>
          </a:r>
        </a:p>
      </xdr:txBody>
    </xdr:sp>
    <xdr:clientData/>
  </xdr:twoCellAnchor>
  <xdr:twoCellAnchor>
    <xdr:from>
      <xdr:col>5</xdr:col>
      <xdr:colOff>158563</xdr:colOff>
      <xdr:row>5</xdr:row>
      <xdr:rowOff>6724</xdr:rowOff>
    </xdr:from>
    <xdr:to>
      <xdr:col>5</xdr:col>
      <xdr:colOff>685240</xdr:colOff>
      <xdr:row>7</xdr:row>
      <xdr:rowOff>161925</xdr:rowOff>
    </xdr:to>
    <xdr:sp macro="" textlink="">
      <xdr:nvSpPr>
        <xdr:cNvPr id="20" name="Text Box 47"/>
        <xdr:cNvSpPr txBox="1">
          <a:spLocks noChangeArrowheads="1"/>
        </xdr:cNvSpPr>
      </xdr:nvSpPr>
      <xdr:spPr bwMode="auto">
        <a:xfrm>
          <a:off x="3387538" y="911599"/>
          <a:ext cx="526677" cy="517151"/>
        </a:xfrm>
        <a:prstGeom prst="rect">
          <a:avLst/>
        </a:prstGeom>
        <a:solidFill>
          <a:srgbClr val="FFFFFF"/>
        </a:solidFill>
        <a:ln w="9525">
          <a:noFill/>
          <a:miter lim="800000"/>
          <a:headEnd/>
          <a:tailEnd/>
        </a:ln>
        <a:effectLst/>
      </xdr:spPr>
      <xdr:txBody>
        <a:bodyPr vertOverflow="clip" vert="horz" wrap="square" lIns="27432" tIns="0" rIns="27432" bIns="0" anchor="ctr" upright="1"/>
        <a:lstStyle/>
        <a:p>
          <a:pPr algn="ctr" rtl="0">
            <a:defRPr sz="1000"/>
          </a:pPr>
          <a:r>
            <a:rPr lang="ja-JP" altLang="en-US" sz="800" b="0" i="0" u="none" strike="noStrike" baseline="0">
              <a:solidFill>
                <a:srgbClr val="000000"/>
              </a:solidFill>
              <a:latin typeface="ＭＳ Ｐ明朝"/>
              <a:ea typeface="ＭＳ Ｐ明朝"/>
            </a:rPr>
            <a:t>卸売業計</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５１件</a:t>
          </a:r>
          <a:endParaRPr lang="en-US" altLang="ja-JP" sz="800" b="0" i="0" u="none" strike="noStrike" baseline="0">
            <a:solidFill>
              <a:srgbClr val="000000"/>
            </a:solidFill>
            <a:latin typeface="ＭＳ Ｐ明朝"/>
            <a:ea typeface="ＭＳ Ｐ明朝"/>
          </a:endParaRPr>
        </a:p>
      </xdr:txBody>
    </xdr:sp>
    <xdr:clientData/>
  </xdr:twoCellAnchor>
  <xdr:twoCellAnchor>
    <xdr:from>
      <xdr:col>6</xdr:col>
      <xdr:colOff>638175</xdr:colOff>
      <xdr:row>5</xdr:row>
      <xdr:rowOff>95250</xdr:rowOff>
    </xdr:from>
    <xdr:to>
      <xdr:col>8</xdr:col>
      <xdr:colOff>114300</xdr:colOff>
      <xdr:row>7</xdr:row>
      <xdr:rowOff>104775</xdr:rowOff>
    </xdr:to>
    <xdr:sp macro="" textlink="">
      <xdr:nvSpPr>
        <xdr:cNvPr id="21" name="Text Box 49"/>
        <xdr:cNvSpPr txBox="1">
          <a:spLocks noChangeArrowheads="1"/>
        </xdr:cNvSpPr>
      </xdr:nvSpPr>
      <xdr:spPr bwMode="auto">
        <a:xfrm>
          <a:off x="4572000" y="1000125"/>
          <a:ext cx="885825" cy="371475"/>
        </a:xfrm>
        <a:prstGeom prst="rect">
          <a:avLst/>
        </a:prstGeom>
        <a:noFill/>
        <a:ln w="9525">
          <a:noFill/>
          <a:miter lim="800000"/>
          <a:headEnd/>
          <a:tailEnd/>
        </a:ln>
        <a:effectLst/>
      </xdr:spPr>
      <xdr:txBody>
        <a:bodyPr vertOverflow="clip" wrap="square" lIns="27432" tIns="18288" rIns="0" bIns="0" anchor="ctr" upright="1"/>
        <a:lstStyle/>
        <a:p>
          <a:pPr algn="l" rtl="0">
            <a:defRPr sz="1000"/>
          </a:pPr>
          <a:r>
            <a:rPr lang="ja-JP" altLang="en-US" sz="800" b="0" i="0" u="none" strike="noStrike" baseline="0">
              <a:solidFill>
                <a:srgbClr val="000000"/>
              </a:solidFill>
              <a:latin typeface="ＭＳ Ｐ明朝"/>
              <a:ea typeface="ＭＳ Ｐ明朝"/>
            </a:rPr>
            <a:t>小売業計　１７５件</a:t>
          </a:r>
        </a:p>
      </xdr:txBody>
    </xdr:sp>
    <xdr:clientData/>
  </xdr:twoCellAnchor>
  <xdr:twoCellAnchor>
    <xdr:from>
      <xdr:col>8</xdr:col>
      <xdr:colOff>212911</xdr:colOff>
      <xdr:row>16</xdr:row>
      <xdr:rowOff>29135</xdr:rowOff>
    </xdr:from>
    <xdr:to>
      <xdr:col>9</xdr:col>
      <xdr:colOff>479612</xdr:colOff>
      <xdr:row>17</xdr:row>
      <xdr:rowOff>67235</xdr:rowOff>
    </xdr:to>
    <xdr:sp macro="" textlink="">
      <xdr:nvSpPr>
        <xdr:cNvPr id="22" name="Text Box 50"/>
        <xdr:cNvSpPr txBox="1">
          <a:spLocks noChangeArrowheads="1"/>
        </xdr:cNvSpPr>
      </xdr:nvSpPr>
      <xdr:spPr bwMode="auto">
        <a:xfrm>
          <a:off x="5556436" y="2924735"/>
          <a:ext cx="971551" cy="2190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無店舗型　１３件</a:t>
          </a:r>
        </a:p>
      </xdr:txBody>
    </xdr:sp>
    <xdr:clientData/>
  </xdr:twoCellAnchor>
  <xdr:twoCellAnchor>
    <xdr:from>
      <xdr:col>7</xdr:col>
      <xdr:colOff>266700</xdr:colOff>
      <xdr:row>10</xdr:row>
      <xdr:rowOff>47625</xdr:rowOff>
    </xdr:from>
    <xdr:to>
      <xdr:col>7</xdr:col>
      <xdr:colOff>552450</xdr:colOff>
      <xdr:row>14</xdr:row>
      <xdr:rowOff>66674</xdr:rowOff>
    </xdr:to>
    <xdr:sp macro="" textlink="">
      <xdr:nvSpPr>
        <xdr:cNvPr id="23" name="Text Box 51"/>
        <xdr:cNvSpPr txBox="1">
          <a:spLocks noChangeArrowheads="1"/>
        </xdr:cNvSpPr>
      </xdr:nvSpPr>
      <xdr:spPr bwMode="auto">
        <a:xfrm>
          <a:off x="4905375" y="1857375"/>
          <a:ext cx="285750" cy="742949"/>
        </a:xfrm>
        <a:prstGeom prst="rect">
          <a:avLst/>
        </a:prstGeom>
        <a:solidFill>
          <a:schemeClr val="bg1"/>
        </a:solidFill>
        <a:ln w="9525">
          <a:no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機械器具</a:t>
          </a:r>
          <a:endParaRPr lang="en-US" altLang="ja-JP" sz="8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２７件</a:t>
          </a:r>
        </a:p>
      </xdr:txBody>
    </xdr:sp>
    <xdr:clientData/>
  </xdr:twoCellAnchor>
  <xdr:twoCellAnchor>
    <xdr:from>
      <xdr:col>5</xdr:col>
      <xdr:colOff>675715</xdr:colOff>
      <xdr:row>15</xdr:row>
      <xdr:rowOff>128307</xdr:rowOff>
    </xdr:from>
    <xdr:to>
      <xdr:col>6</xdr:col>
      <xdr:colOff>607919</xdr:colOff>
      <xdr:row>18</xdr:row>
      <xdr:rowOff>42582</xdr:rowOff>
    </xdr:to>
    <xdr:sp macro="" textlink="">
      <xdr:nvSpPr>
        <xdr:cNvPr id="24" name="Text Box 52"/>
        <xdr:cNvSpPr txBox="1">
          <a:spLocks noChangeArrowheads="1"/>
        </xdr:cNvSpPr>
      </xdr:nvSpPr>
      <xdr:spPr bwMode="auto">
        <a:xfrm>
          <a:off x="3904690" y="2842932"/>
          <a:ext cx="637054" cy="4572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織物・衣服　身の回り品</a:t>
          </a:r>
        </a:p>
        <a:p>
          <a:pPr algn="ctr" rtl="0">
            <a:defRPr sz="1000"/>
          </a:pPr>
          <a:r>
            <a:rPr lang="ja-JP" altLang="en-US" sz="800" b="0" i="0" u="none" strike="noStrike" baseline="0">
              <a:solidFill>
                <a:srgbClr val="000000"/>
              </a:solidFill>
              <a:latin typeface="ＭＳ Ｐ明朝"/>
              <a:ea typeface="ＭＳ Ｐ明朝"/>
            </a:rPr>
            <a:t>２８件</a:t>
          </a:r>
        </a:p>
      </xdr:txBody>
    </xdr:sp>
    <xdr:clientData/>
  </xdr:twoCellAnchor>
  <xdr:twoCellAnchor>
    <xdr:from>
      <xdr:col>8</xdr:col>
      <xdr:colOff>124946</xdr:colOff>
      <xdr:row>11</xdr:row>
      <xdr:rowOff>54349</xdr:rowOff>
    </xdr:from>
    <xdr:to>
      <xdr:col>8</xdr:col>
      <xdr:colOff>553571</xdr:colOff>
      <xdr:row>13</xdr:row>
      <xdr:rowOff>35299</xdr:rowOff>
    </xdr:to>
    <xdr:sp macro="" textlink="">
      <xdr:nvSpPr>
        <xdr:cNvPr id="25" name="Text Box 53"/>
        <xdr:cNvSpPr txBox="1">
          <a:spLocks noChangeArrowheads="1"/>
        </xdr:cNvSpPr>
      </xdr:nvSpPr>
      <xdr:spPr bwMode="auto">
        <a:xfrm>
          <a:off x="5468471" y="2045074"/>
          <a:ext cx="428625" cy="342900"/>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その他</a:t>
          </a:r>
        </a:p>
        <a:p>
          <a:pPr algn="ctr" rtl="0">
            <a:defRPr sz="1000"/>
          </a:pPr>
          <a:r>
            <a:rPr lang="ja-JP" altLang="en-US" sz="800" b="0" i="0" u="none" strike="noStrike" baseline="0">
              <a:solidFill>
                <a:srgbClr val="000000"/>
              </a:solidFill>
              <a:latin typeface="ＭＳ Ｐ明朝"/>
              <a:ea typeface="ＭＳ Ｐ明朝"/>
            </a:rPr>
            <a:t>６５件</a:t>
          </a:r>
        </a:p>
      </xdr:txBody>
    </xdr:sp>
    <xdr:clientData/>
  </xdr:twoCellAnchor>
  <xdr:twoCellAnchor>
    <xdr:from>
      <xdr:col>6</xdr:col>
      <xdr:colOff>199040</xdr:colOff>
      <xdr:row>14</xdr:row>
      <xdr:rowOff>114091</xdr:rowOff>
    </xdr:from>
    <xdr:to>
      <xdr:col>9</xdr:col>
      <xdr:colOff>67451</xdr:colOff>
      <xdr:row>16</xdr:row>
      <xdr:rowOff>10787</xdr:rowOff>
    </xdr:to>
    <xdr:grpSp>
      <xdr:nvGrpSpPr>
        <xdr:cNvPr id="26" name="Group 166"/>
        <xdr:cNvGrpSpPr>
          <a:grpSpLocks/>
        </xdr:cNvGrpSpPr>
      </xdr:nvGrpSpPr>
      <xdr:grpSpPr bwMode="auto">
        <a:xfrm>
          <a:off x="4132865" y="2647741"/>
          <a:ext cx="1982961" cy="258646"/>
          <a:chOff x="452" y="262"/>
          <a:chExt cx="208" cy="27"/>
        </a:xfrm>
      </xdr:grpSpPr>
      <xdr:sp macro="" textlink="">
        <xdr:nvSpPr>
          <xdr:cNvPr id="27" name="Line 55"/>
          <xdr:cNvSpPr>
            <a:spLocks noChangeShapeType="1"/>
          </xdr:cNvSpPr>
        </xdr:nvSpPr>
        <xdr:spPr bwMode="auto">
          <a:xfrm flipV="1">
            <a:off x="452" y="264"/>
            <a:ext cx="1" cy="20"/>
          </a:xfrm>
          <a:prstGeom prst="line">
            <a:avLst/>
          </a:prstGeom>
          <a:noFill/>
          <a:ln w="9525">
            <a:solidFill>
              <a:srgbClr val="000000"/>
            </a:solidFill>
            <a:round/>
            <a:headEnd/>
            <a:tailEnd type="triangle" w="sm" len="sm"/>
          </a:ln>
          <a:effectLst/>
        </xdr:spPr>
      </xdr:sp>
      <xdr:sp macro="" textlink="">
        <xdr:nvSpPr>
          <xdr:cNvPr id="28" name="Line 56"/>
          <xdr:cNvSpPr>
            <a:spLocks noChangeShapeType="1"/>
          </xdr:cNvSpPr>
        </xdr:nvSpPr>
        <xdr:spPr bwMode="auto">
          <a:xfrm flipV="1">
            <a:off x="546" y="263"/>
            <a:ext cx="4" cy="26"/>
          </a:xfrm>
          <a:prstGeom prst="line">
            <a:avLst/>
          </a:prstGeom>
          <a:noFill/>
          <a:ln w="9525">
            <a:solidFill>
              <a:srgbClr val="000000"/>
            </a:solidFill>
            <a:round/>
            <a:headEnd/>
            <a:tailEnd type="triangle" w="sm" len="sm"/>
          </a:ln>
          <a:effectLst/>
        </xdr:spPr>
      </xdr:sp>
      <xdr:sp macro="" textlink="">
        <xdr:nvSpPr>
          <xdr:cNvPr id="29" name="Line 57"/>
          <xdr:cNvSpPr>
            <a:spLocks noChangeShapeType="1"/>
          </xdr:cNvSpPr>
        </xdr:nvSpPr>
        <xdr:spPr bwMode="auto">
          <a:xfrm flipV="1">
            <a:off x="658" y="262"/>
            <a:ext cx="2" cy="24"/>
          </a:xfrm>
          <a:prstGeom prst="line">
            <a:avLst/>
          </a:prstGeom>
          <a:noFill/>
          <a:ln w="9525">
            <a:solidFill>
              <a:srgbClr val="000000"/>
            </a:solidFill>
            <a:round/>
            <a:headEnd/>
            <a:tailEnd type="triangle" w="sm" len="sm"/>
          </a:ln>
          <a:effectLst/>
        </xdr:spPr>
      </xdr:sp>
    </xdr:grpSp>
    <xdr:clientData/>
  </xdr:twoCellAnchor>
  <xdr:twoCellAnchor>
    <xdr:from>
      <xdr:col>5</xdr:col>
      <xdr:colOff>95250</xdr:colOff>
      <xdr:row>1</xdr:row>
      <xdr:rowOff>19050</xdr:rowOff>
    </xdr:from>
    <xdr:to>
      <xdr:col>9</xdr:col>
      <xdr:colOff>180975</xdr:colOff>
      <xdr:row>4</xdr:row>
      <xdr:rowOff>47625</xdr:rowOff>
    </xdr:to>
    <xdr:grpSp>
      <xdr:nvGrpSpPr>
        <xdr:cNvPr id="30" name="Group 58"/>
        <xdr:cNvGrpSpPr>
          <a:grpSpLocks/>
        </xdr:cNvGrpSpPr>
      </xdr:nvGrpSpPr>
      <xdr:grpSpPr bwMode="auto">
        <a:xfrm>
          <a:off x="3324225" y="200025"/>
          <a:ext cx="2905125" cy="571500"/>
          <a:chOff x="716" y="269"/>
          <a:chExt cx="297" cy="60"/>
        </a:xfrm>
      </xdr:grpSpPr>
      <xdr:grpSp>
        <xdr:nvGrpSpPr>
          <xdr:cNvPr id="31" name="Group 59"/>
          <xdr:cNvGrpSpPr>
            <a:grpSpLocks/>
          </xdr:cNvGrpSpPr>
        </xdr:nvGrpSpPr>
        <xdr:grpSpPr bwMode="auto">
          <a:xfrm>
            <a:off x="716" y="269"/>
            <a:ext cx="149" cy="60"/>
            <a:chOff x="867" y="267"/>
            <a:chExt cx="149" cy="60"/>
          </a:xfrm>
        </xdr:grpSpPr>
        <xdr:grpSp>
          <xdr:nvGrpSpPr>
            <xdr:cNvPr id="67" name="Group 60"/>
            <xdr:cNvGrpSpPr>
              <a:grpSpLocks/>
            </xdr:cNvGrpSpPr>
          </xdr:nvGrpSpPr>
          <xdr:grpSpPr bwMode="auto">
            <a:xfrm>
              <a:off x="867" y="267"/>
              <a:ext cx="75" cy="60"/>
              <a:chOff x="867" y="267"/>
              <a:chExt cx="75" cy="60"/>
            </a:xfrm>
          </xdr:grpSpPr>
          <xdr:grpSp>
            <xdr:nvGrpSpPr>
              <xdr:cNvPr id="85" name="Group 61"/>
              <xdr:cNvGrpSpPr>
                <a:grpSpLocks/>
              </xdr:cNvGrpSpPr>
            </xdr:nvGrpSpPr>
            <xdr:grpSpPr bwMode="auto">
              <a:xfrm>
                <a:off x="867" y="267"/>
                <a:ext cx="38" cy="60"/>
                <a:chOff x="919" y="284"/>
                <a:chExt cx="38" cy="60"/>
              </a:xfrm>
            </xdr:grpSpPr>
            <xdr:sp macro="" textlink="">
              <xdr:nvSpPr>
                <xdr:cNvPr id="94" name="Rectangle 62"/>
                <xdr:cNvSpPr>
                  <a:spLocks noChangeArrowheads="1"/>
                </xdr:cNvSpPr>
              </xdr:nvSpPr>
              <xdr:spPr bwMode="auto">
                <a:xfrm>
                  <a:off x="939" y="285"/>
                  <a:ext cx="16" cy="50"/>
                </a:xfrm>
                <a:prstGeom prst="rect">
                  <a:avLst/>
                </a:prstGeom>
                <a:solidFill>
                  <a:srgbClr val="FFFFFF"/>
                </a:solidFill>
                <a:ln w="12700">
                  <a:solidFill>
                    <a:srgbClr val="FFFFFF"/>
                  </a:solidFill>
                  <a:miter lim="800000"/>
                  <a:headEnd/>
                  <a:tailEnd/>
                </a:ln>
                <a:effectLst/>
              </xdr:spPr>
            </xdr:sp>
            <xdr:sp macro="" textlink="">
              <xdr:nvSpPr>
                <xdr:cNvPr id="95" name="Oval 63"/>
                <xdr:cNvSpPr>
                  <a:spLocks noChangeArrowheads="1"/>
                </xdr:cNvSpPr>
              </xdr:nvSpPr>
              <xdr:spPr bwMode="auto">
                <a:xfrm>
                  <a:off x="940" y="329"/>
                  <a:ext cx="14" cy="14"/>
                </a:xfrm>
                <a:prstGeom prst="ellipse">
                  <a:avLst/>
                </a:prstGeom>
                <a:solidFill>
                  <a:srgbClr val="FFFFFF"/>
                </a:solidFill>
                <a:ln w="12700">
                  <a:solidFill>
                    <a:srgbClr val="FFFFFF"/>
                  </a:solidFill>
                  <a:round/>
                  <a:headEnd/>
                  <a:tailEnd/>
                </a:ln>
                <a:effectLst/>
              </xdr:spPr>
            </xdr:sp>
            <xdr:sp macro="" textlink="">
              <xdr:nvSpPr>
                <xdr:cNvPr id="96" name="Rectangle 64"/>
                <xdr:cNvSpPr>
                  <a:spLocks noChangeArrowheads="1"/>
                </xdr:cNvSpPr>
              </xdr:nvSpPr>
              <xdr:spPr bwMode="auto">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97" name="Oval 65"/>
                <xdr:cNvSpPr>
                  <a:spLocks noChangeArrowheads="1"/>
                </xdr:cNvSpPr>
              </xdr:nvSpPr>
              <xdr:spPr bwMode="auto">
                <a:xfrm flipH="1">
                  <a:off x="919" y="324"/>
                  <a:ext cx="19" cy="20"/>
                </a:xfrm>
                <a:prstGeom prst="ellipse">
                  <a:avLst/>
                </a:prstGeom>
                <a:solidFill>
                  <a:srgbClr val="000000"/>
                </a:solidFill>
                <a:ln w="12700">
                  <a:solidFill>
                    <a:srgbClr val="000000"/>
                  </a:solidFill>
                  <a:round/>
                  <a:headEnd/>
                  <a:tailEnd/>
                </a:ln>
                <a:effectLst/>
              </xdr:spPr>
            </xdr:sp>
            <xdr:sp macro="" textlink="">
              <xdr:nvSpPr>
                <xdr:cNvPr id="98" name="Line 66"/>
                <xdr:cNvSpPr>
                  <a:spLocks noChangeShapeType="1"/>
                </xdr:cNvSpPr>
              </xdr:nvSpPr>
              <xdr:spPr bwMode="auto">
                <a:xfrm flipH="1">
                  <a:off x="938" y="284"/>
                  <a:ext cx="19" cy="0"/>
                </a:xfrm>
                <a:prstGeom prst="line">
                  <a:avLst/>
                </a:prstGeom>
                <a:noFill/>
                <a:ln w="12700">
                  <a:solidFill>
                    <a:srgbClr val="000000"/>
                  </a:solidFill>
                  <a:round/>
                  <a:headEnd/>
                  <a:tailEnd/>
                </a:ln>
                <a:effectLst/>
              </xdr:spPr>
            </xdr:sp>
            <xdr:sp macro="" textlink="">
              <xdr:nvSpPr>
                <xdr:cNvPr id="99" name="Line 67"/>
                <xdr:cNvSpPr>
                  <a:spLocks noChangeShapeType="1"/>
                </xdr:cNvSpPr>
              </xdr:nvSpPr>
              <xdr:spPr bwMode="auto">
                <a:xfrm flipH="1">
                  <a:off x="956" y="284"/>
                  <a:ext cx="0" cy="49"/>
                </a:xfrm>
                <a:prstGeom prst="line">
                  <a:avLst/>
                </a:prstGeom>
                <a:noFill/>
                <a:ln w="12700">
                  <a:solidFill>
                    <a:srgbClr val="000000"/>
                  </a:solidFill>
                  <a:round/>
                  <a:headEnd/>
                  <a:tailEnd/>
                </a:ln>
                <a:effectLst/>
              </xdr:spPr>
            </xdr:sp>
            <xdr:sp macro="" textlink="">
              <xdr:nvSpPr>
                <xdr:cNvPr id="100" name="Arc 68"/>
                <xdr:cNvSpPr>
                  <a:spLocks/>
                </xdr:cNvSpPr>
              </xdr:nvSpPr>
              <xdr:spPr bwMode="auto">
                <a:xfrm rot="16214017" flipH="1">
                  <a:off x="941" y="330"/>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nvGrpSpPr>
              <xdr:cNvPr id="86" name="Group 69"/>
              <xdr:cNvGrpSpPr>
                <a:grpSpLocks/>
              </xdr:cNvGrpSpPr>
            </xdr:nvGrpSpPr>
            <xdr:grpSpPr bwMode="auto">
              <a:xfrm>
                <a:off x="904" y="267"/>
                <a:ext cx="38" cy="60"/>
                <a:chOff x="919" y="284"/>
                <a:chExt cx="38" cy="60"/>
              </a:xfrm>
            </xdr:grpSpPr>
            <xdr:sp macro="" textlink="">
              <xdr:nvSpPr>
                <xdr:cNvPr id="87" name="Rectangle 70"/>
                <xdr:cNvSpPr>
                  <a:spLocks noChangeArrowheads="1"/>
                </xdr:cNvSpPr>
              </xdr:nvSpPr>
              <xdr:spPr bwMode="auto">
                <a:xfrm>
                  <a:off x="939" y="285"/>
                  <a:ext cx="16" cy="50"/>
                </a:xfrm>
                <a:prstGeom prst="rect">
                  <a:avLst/>
                </a:prstGeom>
                <a:solidFill>
                  <a:srgbClr val="FFFFFF"/>
                </a:solidFill>
                <a:ln w="12700">
                  <a:solidFill>
                    <a:srgbClr val="FFFFFF"/>
                  </a:solidFill>
                  <a:miter lim="800000"/>
                  <a:headEnd/>
                  <a:tailEnd/>
                </a:ln>
                <a:effectLst/>
              </xdr:spPr>
            </xdr:sp>
            <xdr:sp macro="" textlink="">
              <xdr:nvSpPr>
                <xdr:cNvPr id="88" name="Oval 71"/>
                <xdr:cNvSpPr>
                  <a:spLocks noChangeArrowheads="1"/>
                </xdr:cNvSpPr>
              </xdr:nvSpPr>
              <xdr:spPr bwMode="auto">
                <a:xfrm>
                  <a:off x="940" y="329"/>
                  <a:ext cx="14" cy="14"/>
                </a:xfrm>
                <a:prstGeom prst="ellipse">
                  <a:avLst/>
                </a:prstGeom>
                <a:solidFill>
                  <a:srgbClr val="FFFFFF"/>
                </a:solidFill>
                <a:ln w="12700">
                  <a:solidFill>
                    <a:srgbClr val="FFFFFF"/>
                  </a:solidFill>
                  <a:round/>
                  <a:headEnd/>
                  <a:tailEnd/>
                </a:ln>
                <a:effectLst/>
              </xdr:spPr>
            </xdr:sp>
            <xdr:sp macro="" textlink="">
              <xdr:nvSpPr>
                <xdr:cNvPr id="89" name="Rectangle 72"/>
                <xdr:cNvSpPr>
                  <a:spLocks noChangeArrowheads="1"/>
                </xdr:cNvSpPr>
              </xdr:nvSpPr>
              <xdr:spPr bwMode="auto">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90" name="Oval 73"/>
                <xdr:cNvSpPr>
                  <a:spLocks noChangeArrowheads="1"/>
                </xdr:cNvSpPr>
              </xdr:nvSpPr>
              <xdr:spPr bwMode="auto">
                <a:xfrm flipH="1">
                  <a:off x="919" y="324"/>
                  <a:ext cx="19" cy="20"/>
                </a:xfrm>
                <a:prstGeom prst="ellipse">
                  <a:avLst/>
                </a:prstGeom>
                <a:solidFill>
                  <a:srgbClr val="000000"/>
                </a:solidFill>
                <a:ln w="12700">
                  <a:solidFill>
                    <a:srgbClr val="000000"/>
                  </a:solidFill>
                  <a:round/>
                  <a:headEnd/>
                  <a:tailEnd/>
                </a:ln>
                <a:effectLst/>
              </xdr:spPr>
            </xdr:sp>
            <xdr:sp macro="" textlink="">
              <xdr:nvSpPr>
                <xdr:cNvPr id="91" name="Line 74"/>
                <xdr:cNvSpPr>
                  <a:spLocks noChangeShapeType="1"/>
                </xdr:cNvSpPr>
              </xdr:nvSpPr>
              <xdr:spPr bwMode="auto">
                <a:xfrm flipH="1">
                  <a:off x="938" y="284"/>
                  <a:ext cx="19" cy="0"/>
                </a:xfrm>
                <a:prstGeom prst="line">
                  <a:avLst/>
                </a:prstGeom>
                <a:noFill/>
                <a:ln w="12700">
                  <a:solidFill>
                    <a:srgbClr val="000000"/>
                  </a:solidFill>
                  <a:round/>
                  <a:headEnd/>
                  <a:tailEnd/>
                </a:ln>
                <a:effectLst/>
              </xdr:spPr>
            </xdr:sp>
            <xdr:sp macro="" textlink="">
              <xdr:nvSpPr>
                <xdr:cNvPr id="92" name="Line 75"/>
                <xdr:cNvSpPr>
                  <a:spLocks noChangeShapeType="1"/>
                </xdr:cNvSpPr>
              </xdr:nvSpPr>
              <xdr:spPr bwMode="auto">
                <a:xfrm flipH="1">
                  <a:off x="956" y="284"/>
                  <a:ext cx="0" cy="49"/>
                </a:xfrm>
                <a:prstGeom prst="line">
                  <a:avLst/>
                </a:prstGeom>
                <a:noFill/>
                <a:ln w="12700">
                  <a:solidFill>
                    <a:srgbClr val="000000"/>
                  </a:solidFill>
                  <a:round/>
                  <a:headEnd/>
                  <a:tailEnd/>
                </a:ln>
                <a:effectLst/>
              </xdr:spPr>
            </xdr:sp>
            <xdr:sp macro="" textlink="">
              <xdr:nvSpPr>
                <xdr:cNvPr id="93" name="Arc 76"/>
                <xdr:cNvSpPr>
                  <a:spLocks/>
                </xdr:cNvSpPr>
              </xdr:nvSpPr>
              <xdr:spPr bwMode="auto">
                <a:xfrm rot="16214017" flipH="1">
                  <a:off x="941" y="330"/>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grpSp>
          <xdr:nvGrpSpPr>
            <xdr:cNvPr id="68" name="Group 77"/>
            <xdr:cNvGrpSpPr>
              <a:grpSpLocks/>
            </xdr:cNvGrpSpPr>
          </xdr:nvGrpSpPr>
          <xdr:grpSpPr bwMode="auto">
            <a:xfrm>
              <a:off x="941" y="267"/>
              <a:ext cx="75" cy="60"/>
              <a:chOff x="867" y="267"/>
              <a:chExt cx="75" cy="60"/>
            </a:xfrm>
          </xdr:grpSpPr>
          <xdr:grpSp>
            <xdr:nvGrpSpPr>
              <xdr:cNvPr id="69" name="Group 78"/>
              <xdr:cNvGrpSpPr>
                <a:grpSpLocks/>
              </xdr:cNvGrpSpPr>
            </xdr:nvGrpSpPr>
            <xdr:grpSpPr bwMode="auto">
              <a:xfrm>
                <a:off x="867" y="267"/>
                <a:ext cx="38" cy="60"/>
                <a:chOff x="919" y="284"/>
                <a:chExt cx="38" cy="60"/>
              </a:xfrm>
            </xdr:grpSpPr>
            <xdr:sp macro="" textlink="">
              <xdr:nvSpPr>
                <xdr:cNvPr id="78" name="Rectangle 79"/>
                <xdr:cNvSpPr>
                  <a:spLocks noChangeArrowheads="1"/>
                </xdr:cNvSpPr>
              </xdr:nvSpPr>
              <xdr:spPr bwMode="auto">
                <a:xfrm>
                  <a:off x="939" y="285"/>
                  <a:ext cx="16" cy="50"/>
                </a:xfrm>
                <a:prstGeom prst="rect">
                  <a:avLst/>
                </a:prstGeom>
                <a:solidFill>
                  <a:srgbClr val="FFFFFF"/>
                </a:solidFill>
                <a:ln w="12700">
                  <a:solidFill>
                    <a:srgbClr val="FFFFFF"/>
                  </a:solidFill>
                  <a:miter lim="800000"/>
                  <a:headEnd/>
                  <a:tailEnd/>
                </a:ln>
                <a:effectLst/>
              </xdr:spPr>
            </xdr:sp>
            <xdr:sp macro="" textlink="">
              <xdr:nvSpPr>
                <xdr:cNvPr id="79" name="Oval 80"/>
                <xdr:cNvSpPr>
                  <a:spLocks noChangeArrowheads="1"/>
                </xdr:cNvSpPr>
              </xdr:nvSpPr>
              <xdr:spPr bwMode="auto">
                <a:xfrm>
                  <a:off x="940" y="329"/>
                  <a:ext cx="14" cy="14"/>
                </a:xfrm>
                <a:prstGeom prst="ellipse">
                  <a:avLst/>
                </a:prstGeom>
                <a:solidFill>
                  <a:srgbClr val="FFFFFF"/>
                </a:solidFill>
                <a:ln w="12700">
                  <a:solidFill>
                    <a:srgbClr val="FFFFFF"/>
                  </a:solidFill>
                  <a:round/>
                  <a:headEnd/>
                  <a:tailEnd/>
                </a:ln>
                <a:effectLst/>
              </xdr:spPr>
            </xdr:sp>
            <xdr:sp macro="" textlink="">
              <xdr:nvSpPr>
                <xdr:cNvPr id="80" name="Rectangle 81"/>
                <xdr:cNvSpPr>
                  <a:spLocks noChangeArrowheads="1"/>
                </xdr:cNvSpPr>
              </xdr:nvSpPr>
              <xdr:spPr bwMode="auto">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81" name="Oval 82"/>
                <xdr:cNvSpPr>
                  <a:spLocks noChangeArrowheads="1"/>
                </xdr:cNvSpPr>
              </xdr:nvSpPr>
              <xdr:spPr bwMode="auto">
                <a:xfrm flipH="1">
                  <a:off x="919" y="324"/>
                  <a:ext cx="19" cy="20"/>
                </a:xfrm>
                <a:prstGeom prst="ellipse">
                  <a:avLst/>
                </a:prstGeom>
                <a:solidFill>
                  <a:srgbClr val="000000"/>
                </a:solidFill>
                <a:ln w="12700">
                  <a:solidFill>
                    <a:srgbClr val="000000"/>
                  </a:solidFill>
                  <a:round/>
                  <a:headEnd/>
                  <a:tailEnd/>
                </a:ln>
                <a:effectLst/>
              </xdr:spPr>
            </xdr:sp>
            <xdr:sp macro="" textlink="">
              <xdr:nvSpPr>
                <xdr:cNvPr id="82" name="Line 83"/>
                <xdr:cNvSpPr>
                  <a:spLocks noChangeShapeType="1"/>
                </xdr:cNvSpPr>
              </xdr:nvSpPr>
              <xdr:spPr bwMode="auto">
                <a:xfrm flipH="1">
                  <a:off x="938" y="284"/>
                  <a:ext cx="19" cy="0"/>
                </a:xfrm>
                <a:prstGeom prst="line">
                  <a:avLst/>
                </a:prstGeom>
                <a:noFill/>
                <a:ln w="12700">
                  <a:solidFill>
                    <a:srgbClr val="000000"/>
                  </a:solidFill>
                  <a:round/>
                  <a:headEnd/>
                  <a:tailEnd/>
                </a:ln>
                <a:effectLst/>
              </xdr:spPr>
            </xdr:sp>
            <xdr:sp macro="" textlink="">
              <xdr:nvSpPr>
                <xdr:cNvPr id="83" name="Line 84"/>
                <xdr:cNvSpPr>
                  <a:spLocks noChangeShapeType="1"/>
                </xdr:cNvSpPr>
              </xdr:nvSpPr>
              <xdr:spPr bwMode="auto">
                <a:xfrm flipH="1">
                  <a:off x="956" y="284"/>
                  <a:ext cx="0" cy="49"/>
                </a:xfrm>
                <a:prstGeom prst="line">
                  <a:avLst/>
                </a:prstGeom>
                <a:noFill/>
                <a:ln w="12700">
                  <a:solidFill>
                    <a:srgbClr val="000000"/>
                  </a:solidFill>
                  <a:round/>
                  <a:headEnd/>
                  <a:tailEnd/>
                </a:ln>
                <a:effectLst/>
              </xdr:spPr>
            </xdr:sp>
            <xdr:sp macro="" textlink="">
              <xdr:nvSpPr>
                <xdr:cNvPr id="84" name="Arc 85"/>
                <xdr:cNvSpPr>
                  <a:spLocks/>
                </xdr:cNvSpPr>
              </xdr:nvSpPr>
              <xdr:spPr bwMode="auto">
                <a:xfrm rot="16214017" flipH="1">
                  <a:off x="941" y="330"/>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nvGrpSpPr>
              <xdr:cNvPr id="70" name="Group 86"/>
              <xdr:cNvGrpSpPr>
                <a:grpSpLocks/>
              </xdr:cNvGrpSpPr>
            </xdr:nvGrpSpPr>
            <xdr:grpSpPr bwMode="auto">
              <a:xfrm>
                <a:off x="904" y="267"/>
                <a:ext cx="38" cy="60"/>
                <a:chOff x="919" y="284"/>
                <a:chExt cx="38" cy="60"/>
              </a:xfrm>
            </xdr:grpSpPr>
            <xdr:sp macro="" textlink="">
              <xdr:nvSpPr>
                <xdr:cNvPr id="71" name="Rectangle 87"/>
                <xdr:cNvSpPr>
                  <a:spLocks noChangeArrowheads="1"/>
                </xdr:cNvSpPr>
              </xdr:nvSpPr>
              <xdr:spPr bwMode="auto">
                <a:xfrm>
                  <a:off x="939" y="285"/>
                  <a:ext cx="16" cy="50"/>
                </a:xfrm>
                <a:prstGeom prst="rect">
                  <a:avLst/>
                </a:prstGeom>
                <a:solidFill>
                  <a:srgbClr val="FFFFFF"/>
                </a:solidFill>
                <a:ln w="12700">
                  <a:solidFill>
                    <a:srgbClr val="FFFFFF"/>
                  </a:solidFill>
                  <a:miter lim="800000"/>
                  <a:headEnd/>
                  <a:tailEnd/>
                </a:ln>
                <a:effectLst/>
              </xdr:spPr>
            </xdr:sp>
            <xdr:sp macro="" textlink="">
              <xdr:nvSpPr>
                <xdr:cNvPr id="72" name="Oval 88"/>
                <xdr:cNvSpPr>
                  <a:spLocks noChangeArrowheads="1"/>
                </xdr:cNvSpPr>
              </xdr:nvSpPr>
              <xdr:spPr bwMode="auto">
                <a:xfrm>
                  <a:off x="940" y="329"/>
                  <a:ext cx="14" cy="14"/>
                </a:xfrm>
                <a:prstGeom prst="ellipse">
                  <a:avLst/>
                </a:prstGeom>
                <a:solidFill>
                  <a:srgbClr val="FFFFFF"/>
                </a:solidFill>
                <a:ln w="12700">
                  <a:solidFill>
                    <a:srgbClr val="FFFFFF"/>
                  </a:solidFill>
                  <a:round/>
                  <a:headEnd/>
                  <a:tailEnd/>
                </a:ln>
                <a:effectLst/>
              </xdr:spPr>
            </xdr:sp>
            <xdr:sp macro="" textlink="">
              <xdr:nvSpPr>
                <xdr:cNvPr id="73" name="Rectangle 89"/>
                <xdr:cNvSpPr>
                  <a:spLocks noChangeArrowheads="1"/>
                </xdr:cNvSpPr>
              </xdr:nvSpPr>
              <xdr:spPr bwMode="auto">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74" name="Oval 90"/>
                <xdr:cNvSpPr>
                  <a:spLocks noChangeArrowheads="1"/>
                </xdr:cNvSpPr>
              </xdr:nvSpPr>
              <xdr:spPr bwMode="auto">
                <a:xfrm flipH="1">
                  <a:off x="919" y="324"/>
                  <a:ext cx="19" cy="20"/>
                </a:xfrm>
                <a:prstGeom prst="ellipse">
                  <a:avLst/>
                </a:prstGeom>
                <a:solidFill>
                  <a:srgbClr val="000000"/>
                </a:solidFill>
                <a:ln w="12700">
                  <a:solidFill>
                    <a:srgbClr val="000000"/>
                  </a:solidFill>
                  <a:round/>
                  <a:headEnd/>
                  <a:tailEnd/>
                </a:ln>
                <a:effectLst/>
              </xdr:spPr>
            </xdr:sp>
            <xdr:sp macro="" textlink="">
              <xdr:nvSpPr>
                <xdr:cNvPr id="75" name="Line 91"/>
                <xdr:cNvSpPr>
                  <a:spLocks noChangeShapeType="1"/>
                </xdr:cNvSpPr>
              </xdr:nvSpPr>
              <xdr:spPr bwMode="auto">
                <a:xfrm flipH="1">
                  <a:off x="938" y="284"/>
                  <a:ext cx="19" cy="0"/>
                </a:xfrm>
                <a:prstGeom prst="line">
                  <a:avLst/>
                </a:prstGeom>
                <a:noFill/>
                <a:ln w="12700">
                  <a:solidFill>
                    <a:srgbClr val="000000"/>
                  </a:solidFill>
                  <a:round/>
                  <a:headEnd/>
                  <a:tailEnd/>
                </a:ln>
                <a:effectLst/>
              </xdr:spPr>
            </xdr:sp>
            <xdr:sp macro="" textlink="">
              <xdr:nvSpPr>
                <xdr:cNvPr id="76" name="Line 92"/>
                <xdr:cNvSpPr>
                  <a:spLocks noChangeShapeType="1"/>
                </xdr:cNvSpPr>
              </xdr:nvSpPr>
              <xdr:spPr bwMode="auto">
                <a:xfrm flipH="1">
                  <a:off x="956" y="284"/>
                  <a:ext cx="0" cy="49"/>
                </a:xfrm>
                <a:prstGeom prst="line">
                  <a:avLst/>
                </a:prstGeom>
                <a:noFill/>
                <a:ln w="12700">
                  <a:solidFill>
                    <a:srgbClr val="000000"/>
                  </a:solidFill>
                  <a:round/>
                  <a:headEnd/>
                  <a:tailEnd/>
                </a:ln>
                <a:effectLst/>
              </xdr:spPr>
            </xdr:sp>
            <xdr:sp macro="" textlink="">
              <xdr:nvSpPr>
                <xdr:cNvPr id="77" name="Arc 93"/>
                <xdr:cNvSpPr>
                  <a:spLocks/>
                </xdr:cNvSpPr>
              </xdr:nvSpPr>
              <xdr:spPr bwMode="auto">
                <a:xfrm rot="16214017" flipH="1">
                  <a:off x="941" y="330"/>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grpSp>
      <xdr:grpSp>
        <xdr:nvGrpSpPr>
          <xdr:cNvPr id="32" name="Group 94"/>
          <xdr:cNvGrpSpPr>
            <a:grpSpLocks/>
          </xdr:cNvGrpSpPr>
        </xdr:nvGrpSpPr>
        <xdr:grpSpPr bwMode="auto">
          <a:xfrm>
            <a:off x="864" y="269"/>
            <a:ext cx="149" cy="60"/>
            <a:chOff x="867" y="267"/>
            <a:chExt cx="149" cy="60"/>
          </a:xfrm>
        </xdr:grpSpPr>
        <xdr:grpSp>
          <xdr:nvGrpSpPr>
            <xdr:cNvPr id="33" name="Group 95"/>
            <xdr:cNvGrpSpPr>
              <a:grpSpLocks/>
            </xdr:cNvGrpSpPr>
          </xdr:nvGrpSpPr>
          <xdr:grpSpPr bwMode="auto">
            <a:xfrm>
              <a:off x="867" y="267"/>
              <a:ext cx="75" cy="60"/>
              <a:chOff x="867" y="267"/>
              <a:chExt cx="75" cy="60"/>
            </a:xfrm>
          </xdr:grpSpPr>
          <xdr:grpSp>
            <xdr:nvGrpSpPr>
              <xdr:cNvPr id="51" name="Group 96"/>
              <xdr:cNvGrpSpPr>
                <a:grpSpLocks/>
              </xdr:cNvGrpSpPr>
            </xdr:nvGrpSpPr>
            <xdr:grpSpPr bwMode="auto">
              <a:xfrm>
                <a:off x="867" y="267"/>
                <a:ext cx="38" cy="60"/>
                <a:chOff x="919" y="284"/>
                <a:chExt cx="38" cy="60"/>
              </a:xfrm>
            </xdr:grpSpPr>
            <xdr:sp macro="" textlink="">
              <xdr:nvSpPr>
                <xdr:cNvPr id="60" name="Rectangle 97"/>
                <xdr:cNvSpPr>
                  <a:spLocks noChangeArrowheads="1"/>
                </xdr:cNvSpPr>
              </xdr:nvSpPr>
              <xdr:spPr bwMode="auto">
                <a:xfrm>
                  <a:off x="939" y="285"/>
                  <a:ext cx="16" cy="50"/>
                </a:xfrm>
                <a:prstGeom prst="rect">
                  <a:avLst/>
                </a:prstGeom>
                <a:solidFill>
                  <a:srgbClr val="FFFFFF"/>
                </a:solidFill>
                <a:ln w="12700">
                  <a:solidFill>
                    <a:srgbClr val="FFFFFF"/>
                  </a:solidFill>
                  <a:miter lim="800000"/>
                  <a:headEnd/>
                  <a:tailEnd/>
                </a:ln>
                <a:effectLst/>
              </xdr:spPr>
            </xdr:sp>
            <xdr:sp macro="" textlink="">
              <xdr:nvSpPr>
                <xdr:cNvPr id="61" name="Oval 98"/>
                <xdr:cNvSpPr>
                  <a:spLocks noChangeArrowheads="1"/>
                </xdr:cNvSpPr>
              </xdr:nvSpPr>
              <xdr:spPr bwMode="auto">
                <a:xfrm>
                  <a:off x="940" y="329"/>
                  <a:ext cx="14" cy="14"/>
                </a:xfrm>
                <a:prstGeom prst="ellipse">
                  <a:avLst/>
                </a:prstGeom>
                <a:solidFill>
                  <a:srgbClr val="FFFFFF"/>
                </a:solidFill>
                <a:ln w="12700">
                  <a:solidFill>
                    <a:srgbClr val="FFFFFF"/>
                  </a:solidFill>
                  <a:round/>
                  <a:headEnd/>
                  <a:tailEnd/>
                </a:ln>
                <a:effectLst/>
              </xdr:spPr>
            </xdr:sp>
            <xdr:sp macro="" textlink="">
              <xdr:nvSpPr>
                <xdr:cNvPr id="62" name="Rectangle 99"/>
                <xdr:cNvSpPr>
                  <a:spLocks noChangeArrowheads="1"/>
                </xdr:cNvSpPr>
              </xdr:nvSpPr>
              <xdr:spPr bwMode="auto">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63" name="Oval 100"/>
                <xdr:cNvSpPr>
                  <a:spLocks noChangeArrowheads="1"/>
                </xdr:cNvSpPr>
              </xdr:nvSpPr>
              <xdr:spPr bwMode="auto">
                <a:xfrm flipH="1">
                  <a:off x="919" y="324"/>
                  <a:ext cx="19" cy="20"/>
                </a:xfrm>
                <a:prstGeom prst="ellipse">
                  <a:avLst/>
                </a:prstGeom>
                <a:solidFill>
                  <a:srgbClr val="000000"/>
                </a:solidFill>
                <a:ln w="12700">
                  <a:solidFill>
                    <a:srgbClr val="000000"/>
                  </a:solidFill>
                  <a:round/>
                  <a:headEnd/>
                  <a:tailEnd/>
                </a:ln>
                <a:effectLst/>
              </xdr:spPr>
            </xdr:sp>
            <xdr:sp macro="" textlink="">
              <xdr:nvSpPr>
                <xdr:cNvPr id="64" name="Line 101"/>
                <xdr:cNvSpPr>
                  <a:spLocks noChangeShapeType="1"/>
                </xdr:cNvSpPr>
              </xdr:nvSpPr>
              <xdr:spPr bwMode="auto">
                <a:xfrm flipH="1">
                  <a:off x="938" y="284"/>
                  <a:ext cx="19" cy="0"/>
                </a:xfrm>
                <a:prstGeom prst="line">
                  <a:avLst/>
                </a:prstGeom>
                <a:noFill/>
                <a:ln w="12700">
                  <a:solidFill>
                    <a:srgbClr val="000000"/>
                  </a:solidFill>
                  <a:round/>
                  <a:headEnd/>
                  <a:tailEnd/>
                </a:ln>
                <a:effectLst/>
              </xdr:spPr>
            </xdr:sp>
            <xdr:sp macro="" textlink="">
              <xdr:nvSpPr>
                <xdr:cNvPr id="65" name="Line 102"/>
                <xdr:cNvSpPr>
                  <a:spLocks noChangeShapeType="1"/>
                </xdr:cNvSpPr>
              </xdr:nvSpPr>
              <xdr:spPr bwMode="auto">
                <a:xfrm flipH="1">
                  <a:off x="956" y="284"/>
                  <a:ext cx="0" cy="49"/>
                </a:xfrm>
                <a:prstGeom prst="line">
                  <a:avLst/>
                </a:prstGeom>
                <a:noFill/>
                <a:ln w="12700">
                  <a:solidFill>
                    <a:srgbClr val="000000"/>
                  </a:solidFill>
                  <a:round/>
                  <a:headEnd/>
                  <a:tailEnd/>
                </a:ln>
                <a:effectLst/>
              </xdr:spPr>
            </xdr:sp>
            <xdr:sp macro="" textlink="">
              <xdr:nvSpPr>
                <xdr:cNvPr id="66" name="Arc 103"/>
                <xdr:cNvSpPr>
                  <a:spLocks/>
                </xdr:cNvSpPr>
              </xdr:nvSpPr>
              <xdr:spPr bwMode="auto">
                <a:xfrm rot="16214017" flipH="1">
                  <a:off x="941" y="330"/>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nvGrpSpPr>
              <xdr:cNvPr id="52" name="Group 104"/>
              <xdr:cNvGrpSpPr>
                <a:grpSpLocks/>
              </xdr:cNvGrpSpPr>
            </xdr:nvGrpSpPr>
            <xdr:grpSpPr bwMode="auto">
              <a:xfrm>
                <a:off x="904" y="267"/>
                <a:ext cx="38" cy="60"/>
                <a:chOff x="919" y="284"/>
                <a:chExt cx="38" cy="60"/>
              </a:xfrm>
            </xdr:grpSpPr>
            <xdr:sp macro="" textlink="">
              <xdr:nvSpPr>
                <xdr:cNvPr id="53" name="Rectangle 105"/>
                <xdr:cNvSpPr>
                  <a:spLocks noChangeArrowheads="1"/>
                </xdr:cNvSpPr>
              </xdr:nvSpPr>
              <xdr:spPr bwMode="auto">
                <a:xfrm>
                  <a:off x="939" y="285"/>
                  <a:ext cx="16" cy="50"/>
                </a:xfrm>
                <a:prstGeom prst="rect">
                  <a:avLst/>
                </a:prstGeom>
                <a:solidFill>
                  <a:srgbClr val="FFFFFF"/>
                </a:solidFill>
                <a:ln w="12700">
                  <a:solidFill>
                    <a:srgbClr val="FFFFFF"/>
                  </a:solidFill>
                  <a:miter lim="800000"/>
                  <a:headEnd/>
                  <a:tailEnd/>
                </a:ln>
                <a:effectLst/>
              </xdr:spPr>
            </xdr:sp>
            <xdr:sp macro="" textlink="">
              <xdr:nvSpPr>
                <xdr:cNvPr id="54" name="Oval 106"/>
                <xdr:cNvSpPr>
                  <a:spLocks noChangeArrowheads="1"/>
                </xdr:cNvSpPr>
              </xdr:nvSpPr>
              <xdr:spPr bwMode="auto">
                <a:xfrm>
                  <a:off x="940" y="329"/>
                  <a:ext cx="14" cy="14"/>
                </a:xfrm>
                <a:prstGeom prst="ellipse">
                  <a:avLst/>
                </a:prstGeom>
                <a:solidFill>
                  <a:srgbClr val="FFFFFF"/>
                </a:solidFill>
                <a:ln w="12700">
                  <a:solidFill>
                    <a:srgbClr val="FFFFFF"/>
                  </a:solidFill>
                  <a:round/>
                  <a:headEnd/>
                  <a:tailEnd/>
                </a:ln>
                <a:effectLst/>
              </xdr:spPr>
            </xdr:sp>
            <xdr:sp macro="" textlink="">
              <xdr:nvSpPr>
                <xdr:cNvPr id="55" name="Rectangle 107"/>
                <xdr:cNvSpPr>
                  <a:spLocks noChangeArrowheads="1"/>
                </xdr:cNvSpPr>
              </xdr:nvSpPr>
              <xdr:spPr bwMode="auto">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56" name="Oval 108"/>
                <xdr:cNvSpPr>
                  <a:spLocks noChangeArrowheads="1"/>
                </xdr:cNvSpPr>
              </xdr:nvSpPr>
              <xdr:spPr bwMode="auto">
                <a:xfrm flipH="1">
                  <a:off x="919" y="324"/>
                  <a:ext cx="19" cy="20"/>
                </a:xfrm>
                <a:prstGeom prst="ellipse">
                  <a:avLst/>
                </a:prstGeom>
                <a:solidFill>
                  <a:srgbClr val="000000"/>
                </a:solidFill>
                <a:ln w="12700">
                  <a:solidFill>
                    <a:srgbClr val="000000"/>
                  </a:solidFill>
                  <a:round/>
                  <a:headEnd/>
                  <a:tailEnd/>
                </a:ln>
                <a:effectLst/>
              </xdr:spPr>
            </xdr:sp>
            <xdr:sp macro="" textlink="">
              <xdr:nvSpPr>
                <xdr:cNvPr id="57" name="Line 109"/>
                <xdr:cNvSpPr>
                  <a:spLocks noChangeShapeType="1"/>
                </xdr:cNvSpPr>
              </xdr:nvSpPr>
              <xdr:spPr bwMode="auto">
                <a:xfrm flipH="1">
                  <a:off x="938" y="284"/>
                  <a:ext cx="19" cy="0"/>
                </a:xfrm>
                <a:prstGeom prst="line">
                  <a:avLst/>
                </a:prstGeom>
                <a:noFill/>
                <a:ln w="12700">
                  <a:solidFill>
                    <a:srgbClr val="000000"/>
                  </a:solidFill>
                  <a:round/>
                  <a:headEnd/>
                  <a:tailEnd/>
                </a:ln>
                <a:effectLst/>
              </xdr:spPr>
            </xdr:sp>
            <xdr:sp macro="" textlink="">
              <xdr:nvSpPr>
                <xdr:cNvPr id="58" name="Line 110"/>
                <xdr:cNvSpPr>
                  <a:spLocks noChangeShapeType="1"/>
                </xdr:cNvSpPr>
              </xdr:nvSpPr>
              <xdr:spPr bwMode="auto">
                <a:xfrm flipH="1">
                  <a:off x="956" y="284"/>
                  <a:ext cx="0" cy="49"/>
                </a:xfrm>
                <a:prstGeom prst="line">
                  <a:avLst/>
                </a:prstGeom>
                <a:noFill/>
                <a:ln w="12700">
                  <a:solidFill>
                    <a:srgbClr val="000000"/>
                  </a:solidFill>
                  <a:round/>
                  <a:headEnd/>
                  <a:tailEnd/>
                </a:ln>
                <a:effectLst/>
              </xdr:spPr>
            </xdr:sp>
            <xdr:sp macro="" textlink="">
              <xdr:nvSpPr>
                <xdr:cNvPr id="59" name="Arc 111"/>
                <xdr:cNvSpPr>
                  <a:spLocks/>
                </xdr:cNvSpPr>
              </xdr:nvSpPr>
              <xdr:spPr bwMode="auto">
                <a:xfrm rot="16214017" flipH="1">
                  <a:off x="941" y="330"/>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grpSp>
          <xdr:nvGrpSpPr>
            <xdr:cNvPr id="34" name="Group 112"/>
            <xdr:cNvGrpSpPr>
              <a:grpSpLocks/>
            </xdr:cNvGrpSpPr>
          </xdr:nvGrpSpPr>
          <xdr:grpSpPr bwMode="auto">
            <a:xfrm>
              <a:off x="941" y="267"/>
              <a:ext cx="75" cy="60"/>
              <a:chOff x="867" y="267"/>
              <a:chExt cx="75" cy="60"/>
            </a:xfrm>
          </xdr:grpSpPr>
          <xdr:grpSp>
            <xdr:nvGrpSpPr>
              <xdr:cNvPr id="35" name="Group 113"/>
              <xdr:cNvGrpSpPr>
                <a:grpSpLocks/>
              </xdr:cNvGrpSpPr>
            </xdr:nvGrpSpPr>
            <xdr:grpSpPr bwMode="auto">
              <a:xfrm>
                <a:off x="867" y="267"/>
                <a:ext cx="38" cy="60"/>
                <a:chOff x="919" y="284"/>
                <a:chExt cx="38" cy="60"/>
              </a:xfrm>
            </xdr:grpSpPr>
            <xdr:sp macro="" textlink="">
              <xdr:nvSpPr>
                <xdr:cNvPr id="44" name="Rectangle 114"/>
                <xdr:cNvSpPr>
                  <a:spLocks noChangeArrowheads="1"/>
                </xdr:cNvSpPr>
              </xdr:nvSpPr>
              <xdr:spPr bwMode="auto">
                <a:xfrm>
                  <a:off x="939" y="285"/>
                  <a:ext cx="16" cy="50"/>
                </a:xfrm>
                <a:prstGeom prst="rect">
                  <a:avLst/>
                </a:prstGeom>
                <a:solidFill>
                  <a:srgbClr val="FFFFFF"/>
                </a:solidFill>
                <a:ln w="12700">
                  <a:solidFill>
                    <a:srgbClr val="FFFFFF"/>
                  </a:solidFill>
                  <a:miter lim="800000"/>
                  <a:headEnd/>
                  <a:tailEnd/>
                </a:ln>
                <a:effectLst/>
              </xdr:spPr>
            </xdr:sp>
            <xdr:sp macro="" textlink="">
              <xdr:nvSpPr>
                <xdr:cNvPr id="45" name="Oval 115"/>
                <xdr:cNvSpPr>
                  <a:spLocks noChangeArrowheads="1"/>
                </xdr:cNvSpPr>
              </xdr:nvSpPr>
              <xdr:spPr bwMode="auto">
                <a:xfrm>
                  <a:off x="940" y="329"/>
                  <a:ext cx="14" cy="14"/>
                </a:xfrm>
                <a:prstGeom prst="ellipse">
                  <a:avLst/>
                </a:prstGeom>
                <a:solidFill>
                  <a:srgbClr val="FFFFFF"/>
                </a:solidFill>
                <a:ln w="12700">
                  <a:solidFill>
                    <a:srgbClr val="FFFFFF"/>
                  </a:solidFill>
                  <a:round/>
                  <a:headEnd/>
                  <a:tailEnd/>
                </a:ln>
                <a:effectLst/>
              </xdr:spPr>
            </xdr:sp>
            <xdr:sp macro="" textlink="">
              <xdr:nvSpPr>
                <xdr:cNvPr id="46" name="Rectangle 116"/>
                <xdr:cNvSpPr>
                  <a:spLocks noChangeArrowheads="1"/>
                </xdr:cNvSpPr>
              </xdr:nvSpPr>
              <xdr:spPr bwMode="auto">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47" name="Oval 117"/>
                <xdr:cNvSpPr>
                  <a:spLocks noChangeArrowheads="1"/>
                </xdr:cNvSpPr>
              </xdr:nvSpPr>
              <xdr:spPr bwMode="auto">
                <a:xfrm flipH="1">
                  <a:off x="919" y="324"/>
                  <a:ext cx="19" cy="20"/>
                </a:xfrm>
                <a:prstGeom prst="ellipse">
                  <a:avLst/>
                </a:prstGeom>
                <a:solidFill>
                  <a:srgbClr val="000000"/>
                </a:solidFill>
                <a:ln w="12700">
                  <a:solidFill>
                    <a:srgbClr val="000000"/>
                  </a:solidFill>
                  <a:round/>
                  <a:headEnd/>
                  <a:tailEnd/>
                </a:ln>
                <a:effectLst/>
              </xdr:spPr>
            </xdr:sp>
            <xdr:sp macro="" textlink="">
              <xdr:nvSpPr>
                <xdr:cNvPr id="48" name="Line 118"/>
                <xdr:cNvSpPr>
                  <a:spLocks noChangeShapeType="1"/>
                </xdr:cNvSpPr>
              </xdr:nvSpPr>
              <xdr:spPr bwMode="auto">
                <a:xfrm flipH="1">
                  <a:off x="938" y="284"/>
                  <a:ext cx="19" cy="0"/>
                </a:xfrm>
                <a:prstGeom prst="line">
                  <a:avLst/>
                </a:prstGeom>
                <a:noFill/>
                <a:ln w="12700">
                  <a:solidFill>
                    <a:srgbClr val="000000"/>
                  </a:solidFill>
                  <a:round/>
                  <a:headEnd/>
                  <a:tailEnd/>
                </a:ln>
                <a:effectLst/>
              </xdr:spPr>
            </xdr:sp>
            <xdr:sp macro="" textlink="">
              <xdr:nvSpPr>
                <xdr:cNvPr id="49" name="Line 119"/>
                <xdr:cNvSpPr>
                  <a:spLocks noChangeShapeType="1"/>
                </xdr:cNvSpPr>
              </xdr:nvSpPr>
              <xdr:spPr bwMode="auto">
                <a:xfrm flipH="1">
                  <a:off x="956" y="284"/>
                  <a:ext cx="0" cy="49"/>
                </a:xfrm>
                <a:prstGeom prst="line">
                  <a:avLst/>
                </a:prstGeom>
                <a:noFill/>
                <a:ln w="12700">
                  <a:solidFill>
                    <a:srgbClr val="000000"/>
                  </a:solidFill>
                  <a:round/>
                  <a:headEnd/>
                  <a:tailEnd/>
                </a:ln>
                <a:effectLst/>
              </xdr:spPr>
            </xdr:sp>
            <xdr:sp macro="" textlink="">
              <xdr:nvSpPr>
                <xdr:cNvPr id="50" name="Arc 120"/>
                <xdr:cNvSpPr>
                  <a:spLocks/>
                </xdr:cNvSpPr>
              </xdr:nvSpPr>
              <xdr:spPr bwMode="auto">
                <a:xfrm rot="16214017" flipH="1">
                  <a:off x="941" y="330"/>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nvGrpSpPr>
              <xdr:cNvPr id="36" name="Group 121"/>
              <xdr:cNvGrpSpPr>
                <a:grpSpLocks/>
              </xdr:cNvGrpSpPr>
            </xdr:nvGrpSpPr>
            <xdr:grpSpPr bwMode="auto">
              <a:xfrm>
                <a:off x="904" y="267"/>
                <a:ext cx="38" cy="60"/>
                <a:chOff x="919" y="284"/>
                <a:chExt cx="38" cy="60"/>
              </a:xfrm>
            </xdr:grpSpPr>
            <xdr:sp macro="" textlink="">
              <xdr:nvSpPr>
                <xdr:cNvPr id="37" name="Rectangle 122"/>
                <xdr:cNvSpPr>
                  <a:spLocks noChangeArrowheads="1"/>
                </xdr:cNvSpPr>
              </xdr:nvSpPr>
              <xdr:spPr bwMode="auto">
                <a:xfrm>
                  <a:off x="939" y="285"/>
                  <a:ext cx="16" cy="50"/>
                </a:xfrm>
                <a:prstGeom prst="rect">
                  <a:avLst/>
                </a:prstGeom>
                <a:solidFill>
                  <a:srgbClr val="FFFFFF"/>
                </a:solidFill>
                <a:ln w="12700">
                  <a:solidFill>
                    <a:srgbClr val="FFFFFF"/>
                  </a:solidFill>
                  <a:miter lim="800000"/>
                  <a:headEnd/>
                  <a:tailEnd/>
                </a:ln>
                <a:effectLst/>
              </xdr:spPr>
            </xdr:sp>
            <xdr:sp macro="" textlink="">
              <xdr:nvSpPr>
                <xdr:cNvPr id="38" name="Oval 123"/>
                <xdr:cNvSpPr>
                  <a:spLocks noChangeArrowheads="1"/>
                </xdr:cNvSpPr>
              </xdr:nvSpPr>
              <xdr:spPr bwMode="auto">
                <a:xfrm>
                  <a:off x="940" y="329"/>
                  <a:ext cx="14" cy="14"/>
                </a:xfrm>
                <a:prstGeom prst="ellipse">
                  <a:avLst/>
                </a:prstGeom>
                <a:solidFill>
                  <a:srgbClr val="FFFFFF"/>
                </a:solidFill>
                <a:ln w="12700">
                  <a:solidFill>
                    <a:srgbClr val="FFFFFF"/>
                  </a:solidFill>
                  <a:round/>
                  <a:headEnd/>
                  <a:tailEnd/>
                </a:ln>
                <a:effectLst/>
              </xdr:spPr>
            </xdr:sp>
            <xdr:sp macro="" textlink="">
              <xdr:nvSpPr>
                <xdr:cNvPr id="39" name="Rectangle 124"/>
                <xdr:cNvSpPr>
                  <a:spLocks noChangeArrowheads="1"/>
                </xdr:cNvSpPr>
              </xdr:nvSpPr>
              <xdr:spPr bwMode="auto">
                <a:xfrm flipH="1">
                  <a:off x="919" y="284"/>
                  <a:ext cx="19" cy="49"/>
                </a:xfrm>
                <a:prstGeom prst="rect">
                  <a:avLst/>
                </a:prstGeom>
                <a:solidFill>
                  <a:srgbClr val="000000"/>
                </a:solidFill>
                <a:ln w="12700">
                  <a:solidFill>
                    <a:srgbClr val="000000"/>
                  </a:solidFill>
                  <a:miter lim="800000"/>
                  <a:headEnd/>
                  <a:tailEnd/>
                </a:ln>
                <a:effectLst/>
              </xdr:spPr>
            </xdr:sp>
            <xdr:sp macro="" textlink="">
              <xdr:nvSpPr>
                <xdr:cNvPr id="40" name="Oval 125"/>
                <xdr:cNvSpPr>
                  <a:spLocks noChangeArrowheads="1"/>
                </xdr:cNvSpPr>
              </xdr:nvSpPr>
              <xdr:spPr bwMode="auto">
                <a:xfrm flipH="1">
                  <a:off x="919" y="324"/>
                  <a:ext cx="19" cy="20"/>
                </a:xfrm>
                <a:prstGeom prst="ellipse">
                  <a:avLst/>
                </a:prstGeom>
                <a:solidFill>
                  <a:srgbClr val="000000"/>
                </a:solidFill>
                <a:ln w="12700">
                  <a:solidFill>
                    <a:srgbClr val="000000"/>
                  </a:solidFill>
                  <a:round/>
                  <a:headEnd/>
                  <a:tailEnd/>
                </a:ln>
                <a:effectLst/>
              </xdr:spPr>
            </xdr:sp>
            <xdr:sp macro="" textlink="">
              <xdr:nvSpPr>
                <xdr:cNvPr id="41" name="Line 126"/>
                <xdr:cNvSpPr>
                  <a:spLocks noChangeShapeType="1"/>
                </xdr:cNvSpPr>
              </xdr:nvSpPr>
              <xdr:spPr bwMode="auto">
                <a:xfrm flipH="1">
                  <a:off x="938" y="284"/>
                  <a:ext cx="19" cy="0"/>
                </a:xfrm>
                <a:prstGeom prst="line">
                  <a:avLst/>
                </a:prstGeom>
                <a:noFill/>
                <a:ln w="12700">
                  <a:solidFill>
                    <a:srgbClr val="000000"/>
                  </a:solidFill>
                  <a:round/>
                  <a:headEnd/>
                  <a:tailEnd/>
                </a:ln>
                <a:effectLst/>
              </xdr:spPr>
            </xdr:sp>
            <xdr:sp macro="" textlink="">
              <xdr:nvSpPr>
                <xdr:cNvPr id="42" name="Line 127"/>
                <xdr:cNvSpPr>
                  <a:spLocks noChangeShapeType="1"/>
                </xdr:cNvSpPr>
              </xdr:nvSpPr>
              <xdr:spPr bwMode="auto">
                <a:xfrm flipH="1">
                  <a:off x="956" y="284"/>
                  <a:ext cx="0" cy="49"/>
                </a:xfrm>
                <a:prstGeom prst="line">
                  <a:avLst/>
                </a:prstGeom>
                <a:noFill/>
                <a:ln w="12700">
                  <a:solidFill>
                    <a:srgbClr val="000000"/>
                  </a:solidFill>
                  <a:round/>
                  <a:headEnd/>
                  <a:tailEnd/>
                </a:ln>
                <a:effectLst/>
              </xdr:spPr>
            </xdr:sp>
            <xdr:sp macro="" textlink="">
              <xdr:nvSpPr>
                <xdr:cNvPr id="43" name="Arc 128"/>
                <xdr:cNvSpPr>
                  <a:spLocks/>
                </xdr:cNvSpPr>
              </xdr:nvSpPr>
              <xdr:spPr bwMode="auto">
                <a:xfrm rot="16214017" flipH="1">
                  <a:off x="941" y="330"/>
                  <a:ext cx="11" cy="18"/>
                </a:xfrm>
                <a:custGeom>
                  <a:avLst/>
                  <a:gdLst>
                    <a:gd name="G0" fmla="+- 1171 0 0"/>
                    <a:gd name="G1" fmla="+- 21600 0 0"/>
                    <a:gd name="G2" fmla="+- 21600 0 0"/>
                    <a:gd name="T0" fmla="*/ 1171 w 22771"/>
                    <a:gd name="T1" fmla="*/ 0 h 43200"/>
                    <a:gd name="T2" fmla="*/ 0 w 22771"/>
                    <a:gd name="T3" fmla="*/ 43168 h 43200"/>
                    <a:gd name="T4" fmla="*/ 1171 w 22771"/>
                    <a:gd name="T5" fmla="*/ 21600 h 43200"/>
                  </a:gdLst>
                  <a:ahLst/>
                  <a:cxnLst>
                    <a:cxn ang="0">
                      <a:pos x="T0" y="T1"/>
                    </a:cxn>
                    <a:cxn ang="0">
                      <a:pos x="T2" y="T3"/>
                    </a:cxn>
                    <a:cxn ang="0">
                      <a:pos x="T4" y="T5"/>
                    </a:cxn>
                  </a:cxnLst>
                  <a:rect l="0" t="0" r="r" b="b"/>
                  <a:pathLst>
                    <a:path w="22771" h="43200" fill="none" extrusionOk="0">
                      <a:moveTo>
                        <a:pt x="1170" y="0"/>
                      </a:moveTo>
                      <a:cubicBezTo>
                        <a:pt x="13100" y="0"/>
                        <a:pt x="22771" y="9670"/>
                        <a:pt x="22771" y="21600"/>
                      </a:cubicBezTo>
                      <a:cubicBezTo>
                        <a:pt x="22771" y="33529"/>
                        <a:pt x="13100" y="43200"/>
                        <a:pt x="1171" y="43200"/>
                      </a:cubicBezTo>
                      <a:cubicBezTo>
                        <a:pt x="780" y="43200"/>
                        <a:pt x="389" y="43189"/>
                        <a:pt x="-1" y="43168"/>
                      </a:cubicBezTo>
                    </a:path>
                    <a:path w="22771" h="43200" stroke="0" extrusionOk="0">
                      <a:moveTo>
                        <a:pt x="1170" y="0"/>
                      </a:moveTo>
                      <a:cubicBezTo>
                        <a:pt x="13100" y="0"/>
                        <a:pt x="22771" y="9670"/>
                        <a:pt x="22771" y="21600"/>
                      </a:cubicBezTo>
                      <a:cubicBezTo>
                        <a:pt x="22771" y="33529"/>
                        <a:pt x="13100" y="43200"/>
                        <a:pt x="1171" y="43200"/>
                      </a:cubicBezTo>
                      <a:cubicBezTo>
                        <a:pt x="780" y="43200"/>
                        <a:pt x="389" y="43189"/>
                        <a:pt x="-1" y="43168"/>
                      </a:cubicBezTo>
                      <a:lnTo>
                        <a:pt x="1171" y="21600"/>
                      </a:lnTo>
                      <a:close/>
                    </a:path>
                  </a:pathLst>
                </a:custGeom>
                <a:noFill/>
                <a:ln w="12700">
                  <a:solidFill>
                    <a:srgbClr val="000000"/>
                  </a:solidFill>
                  <a:round/>
                  <a:headEnd/>
                  <a:tailEnd/>
                </a:ln>
                <a:effectLst/>
              </xdr:spPr>
            </xdr:sp>
          </xdr:grpSp>
        </xdr:grpSp>
      </xdr:grpSp>
    </xdr:grpSp>
    <xdr:clientData/>
  </xdr:twoCellAnchor>
  <xdr:twoCellAnchor>
    <xdr:from>
      <xdr:col>7</xdr:col>
      <xdr:colOff>33704</xdr:colOff>
      <xdr:row>26</xdr:row>
      <xdr:rowOff>59348</xdr:rowOff>
    </xdr:from>
    <xdr:to>
      <xdr:col>7</xdr:col>
      <xdr:colOff>689463</xdr:colOff>
      <xdr:row>28</xdr:row>
      <xdr:rowOff>99646</xdr:rowOff>
    </xdr:to>
    <xdr:sp macro="" textlink="">
      <xdr:nvSpPr>
        <xdr:cNvPr id="101" name="Text Box 132"/>
        <xdr:cNvSpPr txBox="1">
          <a:spLocks noChangeArrowheads="1"/>
        </xdr:cNvSpPr>
      </xdr:nvSpPr>
      <xdr:spPr bwMode="auto">
        <a:xfrm>
          <a:off x="4672379" y="4764698"/>
          <a:ext cx="655759" cy="402248"/>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従業者</a:t>
          </a:r>
        </a:p>
        <a:p>
          <a:pPr algn="ctr" rtl="0">
            <a:defRPr sz="1000"/>
          </a:pPr>
          <a:r>
            <a:rPr lang="en-US" altLang="ja-JP" sz="1000" b="0" i="0" u="none" strike="noStrike" baseline="0">
              <a:solidFill>
                <a:srgbClr val="000000"/>
              </a:solidFill>
              <a:latin typeface="ＭＳ Ｐ明朝"/>
              <a:ea typeface="ＭＳ Ｐ明朝"/>
            </a:rPr>
            <a:t>2,843</a:t>
          </a:r>
          <a:r>
            <a:rPr lang="ja-JP" altLang="en-US" sz="1000" b="0" i="0" u="none" strike="noStrike" baseline="0">
              <a:solidFill>
                <a:srgbClr val="000000"/>
              </a:solidFill>
              <a:latin typeface="ＭＳ Ｐ明朝"/>
              <a:ea typeface="ＭＳ Ｐ明朝"/>
            </a:rPr>
            <a:t>人</a:t>
          </a:r>
        </a:p>
      </xdr:txBody>
    </xdr:sp>
    <xdr:clientData/>
  </xdr:twoCellAnchor>
  <xdr:twoCellAnchor editAs="oneCell">
    <xdr:from>
      <xdr:col>7</xdr:col>
      <xdr:colOff>612634</xdr:colOff>
      <xdr:row>21</xdr:row>
      <xdr:rowOff>140601</xdr:rowOff>
    </xdr:from>
    <xdr:to>
      <xdr:col>8</xdr:col>
      <xdr:colOff>81205</xdr:colOff>
      <xdr:row>22</xdr:row>
      <xdr:rowOff>131076</xdr:rowOff>
    </xdr:to>
    <xdr:sp macro="" textlink="">
      <xdr:nvSpPr>
        <xdr:cNvPr id="102" name="Text Box 135"/>
        <xdr:cNvSpPr txBox="1">
          <a:spLocks noChangeArrowheads="1"/>
        </xdr:cNvSpPr>
      </xdr:nvSpPr>
      <xdr:spPr bwMode="auto">
        <a:xfrm>
          <a:off x="5251309" y="3941076"/>
          <a:ext cx="173421" cy="17145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卸</a:t>
          </a:r>
        </a:p>
      </xdr:txBody>
    </xdr:sp>
    <xdr:clientData/>
  </xdr:twoCellAnchor>
  <xdr:twoCellAnchor editAs="oneCell">
    <xdr:from>
      <xdr:col>8</xdr:col>
      <xdr:colOff>148080</xdr:colOff>
      <xdr:row>22</xdr:row>
      <xdr:rowOff>72334</xdr:rowOff>
    </xdr:from>
    <xdr:to>
      <xdr:col>8</xdr:col>
      <xdr:colOff>319530</xdr:colOff>
      <xdr:row>23</xdr:row>
      <xdr:rowOff>62808</xdr:rowOff>
    </xdr:to>
    <xdr:sp macro="" textlink="">
      <xdr:nvSpPr>
        <xdr:cNvPr id="103" name="Text Box 136"/>
        <xdr:cNvSpPr txBox="1">
          <a:spLocks noChangeArrowheads="1"/>
        </xdr:cNvSpPr>
      </xdr:nvSpPr>
      <xdr:spPr bwMode="auto">
        <a:xfrm>
          <a:off x="5491605" y="4053784"/>
          <a:ext cx="171450" cy="171449"/>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売</a:t>
          </a:r>
        </a:p>
      </xdr:txBody>
    </xdr:sp>
    <xdr:clientData/>
  </xdr:twoCellAnchor>
  <xdr:twoCellAnchor editAs="oneCell">
    <xdr:from>
      <xdr:col>8</xdr:col>
      <xdr:colOff>364982</xdr:colOff>
      <xdr:row>23</xdr:row>
      <xdr:rowOff>65918</xdr:rowOff>
    </xdr:from>
    <xdr:to>
      <xdr:col>8</xdr:col>
      <xdr:colOff>536432</xdr:colOff>
      <xdr:row>24</xdr:row>
      <xdr:rowOff>56394</xdr:rowOff>
    </xdr:to>
    <xdr:sp macro="" textlink="">
      <xdr:nvSpPr>
        <xdr:cNvPr id="104" name="Text Box 137"/>
        <xdr:cNvSpPr txBox="1">
          <a:spLocks noChangeArrowheads="1"/>
        </xdr:cNvSpPr>
      </xdr:nvSpPr>
      <xdr:spPr bwMode="auto">
        <a:xfrm>
          <a:off x="5708507" y="4228343"/>
          <a:ext cx="171450" cy="171451"/>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業</a:t>
          </a:r>
        </a:p>
      </xdr:txBody>
    </xdr:sp>
    <xdr:clientData/>
  </xdr:twoCellAnchor>
  <xdr:twoCellAnchor editAs="oneCell">
    <xdr:from>
      <xdr:col>6</xdr:col>
      <xdr:colOff>75933</xdr:colOff>
      <xdr:row>29</xdr:row>
      <xdr:rowOff>146272</xdr:rowOff>
    </xdr:from>
    <xdr:to>
      <xdr:col>6</xdr:col>
      <xdr:colOff>247383</xdr:colOff>
      <xdr:row>30</xdr:row>
      <xdr:rowOff>136747</xdr:rowOff>
    </xdr:to>
    <xdr:sp macro="" textlink="">
      <xdr:nvSpPr>
        <xdr:cNvPr id="105" name="Text Box 139"/>
        <xdr:cNvSpPr txBox="1">
          <a:spLocks noChangeArrowheads="1"/>
        </xdr:cNvSpPr>
      </xdr:nvSpPr>
      <xdr:spPr bwMode="auto">
        <a:xfrm>
          <a:off x="4009758" y="5394547"/>
          <a:ext cx="171450" cy="17145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業</a:t>
          </a:r>
        </a:p>
      </xdr:txBody>
    </xdr:sp>
    <xdr:clientData/>
  </xdr:twoCellAnchor>
  <xdr:twoCellAnchor editAs="oneCell">
    <xdr:from>
      <xdr:col>5</xdr:col>
      <xdr:colOff>689863</xdr:colOff>
      <xdr:row>26</xdr:row>
      <xdr:rowOff>144006</xdr:rowOff>
    </xdr:from>
    <xdr:to>
      <xdr:col>6</xdr:col>
      <xdr:colOff>155597</xdr:colOff>
      <xdr:row>27</xdr:row>
      <xdr:rowOff>134482</xdr:rowOff>
    </xdr:to>
    <xdr:sp macro="" textlink="">
      <xdr:nvSpPr>
        <xdr:cNvPr id="106" name="Text Box 140"/>
        <xdr:cNvSpPr txBox="1">
          <a:spLocks noChangeArrowheads="1"/>
        </xdr:cNvSpPr>
      </xdr:nvSpPr>
      <xdr:spPr bwMode="auto">
        <a:xfrm>
          <a:off x="3918838" y="4849356"/>
          <a:ext cx="170584" cy="171451"/>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売</a:t>
          </a:r>
        </a:p>
      </xdr:txBody>
    </xdr:sp>
    <xdr:clientData/>
  </xdr:twoCellAnchor>
  <xdr:twoCellAnchor editAs="oneCell">
    <xdr:from>
      <xdr:col>6</xdr:col>
      <xdr:colOff>144140</xdr:colOff>
      <xdr:row>23</xdr:row>
      <xdr:rowOff>117697</xdr:rowOff>
    </xdr:from>
    <xdr:to>
      <xdr:col>6</xdr:col>
      <xdr:colOff>315590</xdr:colOff>
      <xdr:row>24</xdr:row>
      <xdr:rowOff>106840</xdr:rowOff>
    </xdr:to>
    <xdr:sp macro="" textlink="">
      <xdr:nvSpPr>
        <xdr:cNvPr id="107" name="Text Box 141"/>
        <xdr:cNvSpPr txBox="1">
          <a:spLocks noChangeArrowheads="1"/>
        </xdr:cNvSpPr>
      </xdr:nvSpPr>
      <xdr:spPr bwMode="auto">
        <a:xfrm>
          <a:off x="4077965" y="4280122"/>
          <a:ext cx="171450" cy="170118"/>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小</a:t>
          </a:r>
        </a:p>
      </xdr:txBody>
    </xdr:sp>
    <xdr:clientData/>
  </xdr:twoCellAnchor>
  <xdr:twoCellAnchor editAs="oneCell">
    <xdr:from>
      <xdr:col>6</xdr:col>
      <xdr:colOff>220540</xdr:colOff>
      <xdr:row>31</xdr:row>
      <xdr:rowOff>55685</xdr:rowOff>
    </xdr:from>
    <xdr:to>
      <xdr:col>6</xdr:col>
      <xdr:colOff>563440</xdr:colOff>
      <xdr:row>32</xdr:row>
      <xdr:rowOff>55685</xdr:rowOff>
    </xdr:to>
    <xdr:sp macro="" textlink="">
      <xdr:nvSpPr>
        <xdr:cNvPr id="108" name="Text Box 142"/>
        <xdr:cNvSpPr txBox="1">
          <a:spLocks noChangeArrowheads="1"/>
        </xdr:cNvSpPr>
      </xdr:nvSpPr>
      <xdr:spPr bwMode="auto">
        <a:xfrm>
          <a:off x="4154365" y="5665910"/>
          <a:ext cx="342900" cy="1809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Ｐ明朝"/>
              <a:ea typeface="ＭＳ Ｐ明朝"/>
            </a:rPr>
            <a:t>81.3</a:t>
          </a:r>
        </a:p>
      </xdr:txBody>
    </xdr:sp>
    <xdr:clientData/>
  </xdr:twoCellAnchor>
  <xdr:twoCellAnchor>
    <xdr:from>
      <xdr:col>7</xdr:col>
      <xdr:colOff>505558</xdr:colOff>
      <xdr:row>20</xdr:row>
      <xdr:rowOff>139211</xdr:rowOff>
    </xdr:from>
    <xdr:to>
      <xdr:col>8</xdr:col>
      <xdr:colOff>14654</xdr:colOff>
      <xdr:row>22</xdr:row>
      <xdr:rowOff>146537</xdr:rowOff>
    </xdr:to>
    <xdr:sp macro="" textlink="">
      <xdr:nvSpPr>
        <xdr:cNvPr id="109" name="Line 180"/>
        <xdr:cNvSpPr>
          <a:spLocks noChangeShapeType="1"/>
        </xdr:cNvSpPr>
      </xdr:nvSpPr>
      <xdr:spPr bwMode="auto">
        <a:xfrm flipV="1">
          <a:off x="5144233" y="3758711"/>
          <a:ext cx="213946" cy="369276"/>
        </a:xfrm>
        <a:prstGeom prst="line">
          <a:avLst/>
        </a:prstGeom>
        <a:noFill/>
        <a:ln w="9525">
          <a:solidFill>
            <a:srgbClr val="000000"/>
          </a:solidFill>
          <a:round/>
          <a:headEnd/>
          <a:tailEnd/>
        </a:ln>
        <a:effectLst/>
      </xdr:spPr>
    </xdr:sp>
    <xdr:clientData/>
  </xdr:twoCellAnchor>
  <xdr:oneCellAnchor>
    <xdr:from>
      <xdr:col>1</xdr:col>
      <xdr:colOff>476250</xdr:colOff>
      <xdr:row>4</xdr:row>
      <xdr:rowOff>152400</xdr:rowOff>
    </xdr:from>
    <xdr:ext cx="1400176" cy="264560"/>
    <xdr:sp macro="" textlink="">
      <xdr:nvSpPr>
        <xdr:cNvPr id="110" name="テキスト ボックス 109"/>
        <xdr:cNvSpPr txBox="1"/>
      </xdr:nvSpPr>
      <xdr:spPr>
        <a:xfrm>
          <a:off x="1181100" y="876300"/>
          <a:ext cx="14001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製造品出荷額</a:t>
          </a:r>
          <a:r>
            <a:rPr kumimoji="1" lang="en-US" altLang="ja-JP" sz="900"/>
            <a:t>(</a:t>
          </a:r>
          <a:r>
            <a:rPr kumimoji="1" lang="ja-JP" altLang="en-US" sz="900"/>
            <a:t>億円</a:t>
          </a:r>
          <a:r>
            <a:rPr kumimoji="1" lang="en-US" altLang="ja-JP" sz="900"/>
            <a:t>)</a:t>
          </a:r>
          <a:endParaRPr kumimoji="1" lang="ja-JP" altLang="en-US" sz="900"/>
        </a:p>
      </xdr:txBody>
    </xdr:sp>
    <xdr:clientData/>
  </xdr:oneCellAnchor>
  <xdr:twoCellAnchor>
    <xdr:from>
      <xdr:col>6</xdr:col>
      <xdr:colOff>526676</xdr:colOff>
      <xdr:row>10</xdr:row>
      <xdr:rowOff>42022</xdr:rowOff>
    </xdr:from>
    <xdr:to>
      <xdr:col>7</xdr:col>
      <xdr:colOff>166967</xdr:colOff>
      <xdr:row>14</xdr:row>
      <xdr:rowOff>75639</xdr:rowOff>
    </xdr:to>
    <xdr:sp macro="" textlink="">
      <xdr:nvSpPr>
        <xdr:cNvPr id="111" name="Text Box 46"/>
        <xdr:cNvSpPr txBox="1">
          <a:spLocks noChangeArrowheads="1"/>
        </xdr:cNvSpPr>
      </xdr:nvSpPr>
      <xdr:spPr bwMode="auto">
        <a:xfrm>
          <a:off x="4460501" y="1851772"/>
          <a:ext cx="345141" cy="757517"/>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飲食料品</a:t>
          </a:r>
        </a:p>
        <a:p>
          <a:pPr algn="ctr" rtl="0">
            <a:defRPr sz="1000"/>
          </a:pPr>
          <a:r>
            <a:rPr lang="ja-JP" altLang="en-US" sz="800" b="0" i="0" u="none" strike="noStrike" baseline="0">
              <a:solidFill>
                <a:srgbClr val="000000"/>
              </a:solidFill>
              <a:latin typeface="ＭＳ Ｐ明朝"/>
              <a:ea typeface="ＭＳ Ｐ明朝"/>
            </a:rPr>
            <a:t>４０件</a:t>
          </a:r>
        </a:p>
      </xdr:txBody>
    </xdr:sp>
    <xdr:clientData/>
  </xdr:twoCellAnchor>
  <xdr:twoCellAnchor>
    <xdr:from>
      <xdr:col>6</xdr:col>
      <xdr:colOff>395653</xdr:colOff>
      <xdr:row>46</xdr:row>
      <xdr:rowOff>131885</xdr:rowOff>
    </xdr:from>
    <xdr:to>
      <xdr:col>7</xdr:col>
      <xdr:colOff>54219</xdr:colOff>
      <xdr:row>53</xdr:row>
      <xdr:rowOff>7327</xdr:rowOff>
    </xdr:to>
    <xdr:sp macro="" textlink="">
      <xdr:nvSpPr>
        <xdr:cNvPr id="112" name="Text Box 42"/>
        <xdr:cNvSpPr txBox="1">
          <a:spLocks noChangeArrowheads="1"/>
        </xdr:cNvSpPr>
      </xdr:nvSpPr>
      <xdr:spPr bwMode="auto">
        <a:xfrm>
          <a:off x="4329478" y="8561510"/>
          <a:ext cx="363416" cy="1142267"/>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機械器具卸売業</a:t>
          </a:r>
        </a:p>
      </xdr:txBody>
    </xdr:sp>
    <xdr:clientData/>
  </xdr:twoCellAnchor>
  <xdr:twoCellAnchor>
    <xdr:from>
      <xdr:col>8</xdr:col>
      <xdr:colOff>366346</xdr:colOff>
      <xdr:row>46</xdr:row>
      <xdr:rowOff>139212</xdr:rowOff>
    </xdr:from>
    <xdr:to>
      <xdr:col>9</xdr:col>
      <xdr:colOff>0</xdr:colOff>
      <xdr:row>52</xdr:row>
      <xdr:rowOff>181708</xdr:rowOff>
    </xdr:to>
    <xdr:sp macro="" textlink="">
      <xdr:nvSpPr>
        <xdr:cNvPr id="113" name="Text Box 40"/>
        <xdr:cNvSpPr txBox="1">
          <a:spLocks noChangeArrowheads="1"/>
        </xdr:cNvSpPr>
      </xdr:nvSpPr>
      <xdr:spPr bwMode="auto">
        <a:xfrm>
          <a:off x="5709871" y="8568837"/>
          <a:ext cx="338504" cy="1128346"/>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機械器具小売業</a:t>
          </a:r>
          <a:endParaRPr lang="ja-JP" altLang="en-US" sz="900" b="0" i="0" u="none" strike="noStrike" baseline="0">
            <a:solidFill>
              <a:srgbClr val="000000"/>
            </a:solidFill>
            <a:latin typeface="ＭＳ Ｐ明朝"/>
            <a:ea typeface="ＭＳ Ｐ明朝"/>
          </a:endParaRPr>
        </a:p>
      </xdr:txBody>
    </xdr:sp>
    <xdr:clientData/>
  </xdr:twoCellAnchor>
  <xdr:twoCellAnchor>
    <xdr:from>
      <xdr:col>8</xdr:col>
      <xdr:colOff>79130</xdr:colOff>
      <xdr:row>46</xdr:row>
      <xdr:rowOff>131885</xdr:rowOff>
    </xdr:from>
    <xdr:to>
      <xdr:col>8</xdr:col>
      <xdr:colOff>416169</xdr:colOff>
      <xdr:row>52</xdr:row>
      <xdr:rowOff>172917</xdr:rowOff>
    </xdr:to>
    <xdr:sp macro="" textlink="">
      <xdr:nvSpPr>
        <xdr:cNvPr id="114" name="Text Box 40"/>
        <xdr:cNvSpPr txBox="1">
          <a:spLocks noChangeArrowheads="1"/>
        </xdr:cNvSpPr>
      </xdr:nvSpPr>
      <xdr:spPr bwMode="auto">
        <a:xfrm>
          <a:off x="5422655" y="8561510"/>
          <a:ext cx="337039" cy="1126882"/>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飲食料品小売業</a:t>
          </a:r>
          <a:endParaRPr lang="ja-JP" altLang="en-US" sz="900" b="0" i="0" u="none" strike="noStrike" baseline="0">
            <a:solidFill>
              <a:srgbClr val="000000"/>
            </a:solidFill>
            <a:latin typeface="ＭＳ Ｐ明朝"/>
            <a:ea typeface="ＭＳ Ｐ明朝"/>
          </a:endParaRPr>
        </a:p>
      </xdr:txBody>
    </xdr:sp>
    <xdr:clientData/>
  </xdr:twoCellAnchor>
  <xdr:twoCellAnchor>
    <xdr:from>
      <xdr:col>5</xdr:col>
      <xdr:colOff>542193</xdr:colOff>
      <xdr:row>46</xdr:row>
      <xdr:rowOff>146538</xdr:rowOff>
    </xdr:from>
    <xdr:to>
      <xdr:col>6</xdr:col>
      <xdr:colOff>175847</xdr:colOff>
      <xdr:row>53</xdr:row>
      <xdr:rowOff>14653</xdr:rowOff>
    </xdr:to>
    <xdr:sp macro="" textlink="">
      <xdr:nvSpPr>
        <xdr:cNvPr id="115" name="Text Box 40"/>
        <xdr:cNvSpPr txBox="1">
          <a:spLocks noChangeArrowheads="1"/>
        </xdr:cNvSpPr>
      </xdr:nvSpPr>
      <xdr:spPr bwMode="auto">
        <a:xfrm>
          <a:off x="3771168" y="8576163"/>
          <a:ext cx="338504" cy="1134940"/>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飲食料品卸売業</a:t>
          </a:r>
          <a:endParaRPr lang="ja-JP" altLang="en-US" sz="900" b="0" i="0" u="none" strike="noStrike" baseline="0">
            <a:solidFill>
              <a:srgbClr val="000000"/>
            </a:solidFill>
            <a:latin typeface="ＭＳ Ｐ明朝"/>
            <a:ea typeface="ＭＳ Ｐ明朝"/>
          </a:endParaRPr>
        </a:p>
      </xdr:txBody>
    </xdr:sp>
    <xdr:clientData/>
  </xdr:twoCellAnchor>
  <xdr:twoCellAnchor>
    <xdr:from>
      <xdr:col>7</xdr:col>
      <xdr:colOff>241788</xdr:colOff>
      <xdr:row>46</xdr:row>
      <xdr:rowOff>139212</xdr:rowOff>
    </xdr:from>
    <xdr:to>
      <xdr:col>7</xdr:col>
      <xdr:colOff>603738</xdr:colOff>
      <xdr:row>53</xdr:row>
      <xdr:rowOff>0</xdr:rowOff>
    </xdr:to>
    <xdr:sp macro="" textlink="">
      <xdr:nvSpPr>
        <xdr:cNvPr id="116" name="Text Box 42"/>
        <xdr:cNvSpPr txBox="1">
          <a:spLocks noChangeArrowheads="1"/>
        </xdr:cNvSpPr>
      </xdr:nvSpPr>
      <xdr:spPr bwMode="auto">
        <a:xfrm>
          <a:off x="4880463" y="8568837"/>
          <a:ext cx="361950" cy="1127613"/>
        </a:xfrm>
        <a:prstGeom prst="rect">
          <a:avLst/>
        </a:prstGeom>
        <a:noFill/>
        <a:ln w="9525">
          <a:noFill/>
          <a:miter lim="800000"/>
          <a:headEnd/>
          <a:tailEnd/>
        </a:ln>
        <a:effec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Ｐ明朝"/>
              <a:ea typeface="ＭＳ Ｐ明朝"/>
            </a:rPr>
            <a:t>各種小売業</a:t>
          </a:r>
        </a:p>
      </xdr:txBody>
    </xdr:sp>
    <xdr:clientData/>
  </xdr:twoCellAnchor>
  <xdr:twoCellAnchor>
    <xdr:from>
      <xdr:col>5</xdr:col>
      <xdr:colOff>485775</xdr:colOff>
      <xdr:row>14</xdr:row>
      <xdr:rowOff>114299</xdr:rowOff>
    </xdr:from>
    <xdr:to>
      <xdr:col>6</xdr:col>
      <xdr:colOff>57158</xdr:colOff>
      <xdr:row>15</xdr:row>
      <xdr:rowOff>171449</xdr:rowOff>
    </xdr:to>
    <xdr:sp macro="" textlink="">
      <xdr:nvSpPr>
        <xdr:cNvPr id="117" name="Line 55"/>
        <xdr:cNvSpPr>
          <a:spLocks noChangeShapeType="1"/>
        </xdr:cNvSpPr>
      </xdr:nvSpPr>
      <xdr:spPr bwMode="auto">
        <a:xfrm flipV="1">
          <a:off x="3714750" y="2647949"/>
          <a:ext cx="276233" cy="238125"/>
        </a:xfrm>
        <a:prstGeom prst="line">
          <a:avLst/>
        </a:prstGeom>
        <a:noFill/>
        <a:ln w="9525">
          <a:solidFill>
            <a:srgbClr val="000000"/>
          </a:solidFill>
          <a:round/>
          <a:headEnd/>
          <a:tailEnd type="triangle" w="sm" len="sm"/>
        </a:ln>
        <a:effectLst/>
      </xdr:spPr>
    </xdr:sp>
    <xdr:clientData/>
  </xdr:twoCellAnchor>
  <xdr:twoCellAnchor>
    <xdr:from>
      <xdr:col>5</xdr:col>
      <xdr:colOff>19050</xdr:colOff>
      <xdr:row>15</xdr:row>
      <xdr:rowOff>95250</xdr:rowOff>
    </xdr:from>
    <xdr:to>
      <xdr:col>5</xdr:col>
      <xdr:colOff>656104</xdr:colOff>
      <xdr:row>18</xdr:row>
      <xdr:rowOff>9525</xdr:rowOff>
    </xdr:to>
    <xdr:sp macro="" textlink="">
      <xdr:nvSpPr>
        <xdr:cNvPr id="118" name="Text Box 52"/>
        <xdr:cNvSpPr txBox="1">
          <a:spLocks noChangeArrowheads="1"/>
        </xdr:cNvSpPr>
      </xdr:nvSpPr>
      <xdr:spPr bwMode="auto">
        <a:xfrm>
          <a:off x="3248025" y="2809875"/>
          <a:ext cx="637054" cy="4572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各種商品</a:t>
          </a:r>
        </a:p>
        <a:p>
          <a:pPr algn="ctr" rtl="0">
            <a:defRPr sz="1000"/>
          </a:pPr>
          <a:r>
            <a:rPr lang="ja-JP" altLang="en-US" sz="800" b="0" i="0" u="none" strike="noStrike" baseline="0">
              <a:solidFill>
                <a:srgbClr val="000000"/>
              </a:solidFill>
              <a:latin typeface="ＭＳ Ｐ明朝"/>
              <a:ea typeface="ＭＳ Ｐ明朝"/>
            </a:rPr>
            <a:t>２件</a:t>
          </a:r>
        </a:p>
      </xdr:txBody>
    </xdr:sp>
    <xdr:clientData/>
  </xdr:twoCellAnchor>
  <xdr:twoCellAnchor>
    <xdr:from>
      <xdr:col>6</xdr:col>
      <xdr:colOff>38099</xdr:colOff>
      <xdr:row>8</xdr:row>
      <xdr:rowOff>171449</xdr:rowOff>
    </xdr:from>
    <xdr:to>
      <xdr:col>9</xdr:col>
      <xdr:colOff>180975</xdr:colOff>
      <xdr:row>9</xdr:row>
      <xdr:rowOff>133350</xdr:rowOff>
    </xdr:to>
    <xdr:sp macro="" textlink="">
      <xdr:nvSpPr>
        <xdr:cNvPr id="119" name="Text Box 53"/>
        <xdr:cNvSpPr txBox="1">
          <a:spLocks noChangeArrowheads="1"/>
        </xdr:cNvSpPr>
      </xdr:nvSpPr>
      <xdr:spPr bwMode="auto">
        <a:xfrm>
          <a:off x="3971924" y="1619249"/>
          <a:ext cx="2257426" cy="142876"/>
        </a:xfrm>
        <a:prstGeom prst="rect">
          <a:avLst/>
        </a:prstGeom>
        <a:solidFill>
          <a:srgbClr val="FFFFFF"/>
        </a:solidFill>
        <a:ln w="9525">
          <a:solidFill>
            <a:schemeClr val="tx1"/>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内訳</a:t>
          </a:r>
        </a:p>
      </xdr:txBody>
    </xdr:sp>
    <xdr:clientData/>
  </xdr:twoCellAnchor>
  <xdr:twoCellAnchor>
    <xdr:from>
      <xdr:col>4</xdr:col>
      <xdr:colOff>133350</xdr:colOff>
      <xdr:row>47</xdr:row>
      <xdr:rowOff>76200</xdr:rowOff>
    </xdr:from>
    <xdr:to>
      <xdr:col>4</xdr:col>
      <xdr:colOff>333375</xdr:colOff>
      <xdr:row>48</xdr:row>
      <xdr:rowOff>38100</xdr:rowOff>
    </xdr:to>
    <xdr:sp macro="" textlink="">
      <xdr:nvSpPr>
        <xdr:cNvPr id="120" name="正方形/長方形 119"/>
        <xdr:cNvSpPr/>
      </xdr:nvSpPr>
      <xdr:spPr bwMode="auto">
        <a:xfrm>
          <a:off x="2952750" y="8686800"/>
          <a:ext cx="200025" cy="142875"/>
        </a:xfrm>
        <a:prstGeom prst="rect">
          <a:avLst/>
        </a:prstGeom>
        <a:noFill/>
        <a:ln w="9525" cap="flat" cmpd="sng" algn="ctr">
          <a:no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年</a:t>
          </a:r>
          <a:endParaRPr lang="ja-JP" sz="9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0.65158</cdr:x>
      <cdr:y>0.72702</cdr:y>
    </cdr:from>
    <cdr:to>
      <cdr:x>0.76292</cdr:x>
      <cdr:y>0.89188</cdr:y>
    </cdr:to>
    <cdr:sp macro="" textlink="">
      <cdr:nvSpPr>
        <cdr:cNvPr id="2" name="Line 180"/>
        <cdr:cNvSpPr>
          <a:spLocks xmlns:a="http://schemas.openxmlformats.org/drawingml/2006/main" noChangeShapeType="1"/>
        </cdr:cNvSpPr>
      </cdr:nvSpPr>
      <cdr:spPr bwMode="auto">
        <a:xfrm xmlns:a="http://schemas.openxmlformats.org/drawingml/2006/main">
          <a:off x="2088174" y="2019941"/>
          <a:ext cx="356822" cy="4580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0.78647</cdr:x>
      <cdr:y>0.2558</cdr:y>
    </cdr:from>
    <cdr:to>
      <cdr:x>0.89346</cdr:x>
      <cdr:y>0.32173</cdr:y>
    </cdr:to>
    <cdr:sp macro="" textlink="">
      <cdr:nvSpPr>
        <cdr:cNvPr id="3" name="Text Box 142"/>
        <cdr:cNvSpPr txBox="1">
          <a:spLocks xmlns:a="http://schemas.openxmlformats.org/drawingml/2006/main" noChangeArrowheads="1"/>
        </cdr:cNvSpPr>
      </cdr:nvSpPr>
      <cdr:spPr bwMode="auto">
        <a:xfrm xmlns:a="http://schemas.openxmlformats.org/drawingml/2006/main">
          <a:off x="2520462" y="710712"/>
          <a:ext cx="342900" cy="18317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Ｐ明朝"/>
              <a:ea typeface="ＭＳ Ｐ明朝"/>
            </a:rPr>
            <a:t>18.7%</a:t>
          </a:r>
        </a:p>
      </cdr:txBody>
    </cdr:sp>
  </cdr:relSizeAnchor>
  <cdr:relSizeAnchor xmlns:cdr="http://schemas.openxmlformats.org/drawingml/2006/chartDrawing">
    <cdr:from>
      <cdr:x>0.56401</cdr:x>
      <cdr:y>0.12184</cdr:y>
    </cdr:from>
    <cdr:to>
      <cdr:x>0.5823</cdr:x>
      <cdr:y>0.20622</cdr:y>
    </cdr:to>
    <cdr:sp macro="" textlink="">
      <cdr:nvSpPr>
        <cdr:cNvPr id="4" name="Line 180"/>
        <cdr:cNvSpPr>
          <a:spLocks xmlns:a="http://schemas.openxmlformats.org/drawingml/2006/main" noChangeShapeType="1"/>
        </cdr:cNvSpPr>
      </cdr:nvSpPr>
      <cdr:spPr bwMode="auto">
        <a:xfrm xmlns:a="http://schemas.openxmlformats.org/drawingml/2006/main" flipV="1">
          <a:off x="1807551" y="338504"/>
          <a:ext cx="58617" cy="23446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0.67147</cdr:x>
      <cdr:y>0.02426</cdr:y>
    </cdr:from>
    <cdr:to>
      <cdr:x>0.72634</cdr:x>
      <cdr:y>0.02426</cdr:y>
    </cdr:to>
    <cdr:sp macro="" textlink="">
      <cdr:nvSpPr>
        <cdr:cNvPr id="5" name="Line 180"/>
        <cdr:cNvSpPr>
          <a:spLocks xmlns:a="http://schemas.openxmlformats.org/drawingml/2006/main" noChangeShapeType="1"/>
        </cdr:cNvSpPr>
      </cdr:nvSpPr>
      <cdr:spPr bwMode="auto">
        <a:xfrm xmlns:a="http://schemas.openxmlformats.org/drawingml/2006/main">
          <a:off x="2151918" y="67406"/>
          <a:ext cx="175845" cy="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dr:relSizeAnchor xmlns:cdr="http://schemas.openxmlformats.org/drawingml/2006/chartDrawing">
    <cdr:from>
      <cdr:x>0.7636</cdr:x>
      <cdr:y>0.89135</cdr:y>
    </cdr:from>
    <cdr:to>
      <cdr:x>0.81847</cdr:x>
      <cdr:y>0.89135</cdr:y>
    </cdr:to>
    <cdr:sp macro="" textlink="">
      <cdr:nvSpPr>
        <cdr:cNvPr id="6" name="Line 180"/>
        <cdr:cNvSpPr>
          <a:spLocks xmlns:a="http://schemas.openxmlformats.org/drawingml/2006/main" noChangeShapeType="1"/>
        </cdr:cNvSpPr>
      </cdr:nvSpPr>
      <cdr:spPr bwMode="auto">
        <a:xfrm xmlns:a="http://schemas.openxmlformats.org/drawingml/2006/main">
          <a:off x="2447192" y="2476500"/>
          <a:ext cx="175845" cy="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sp>
  </cdr:relSizeAnchor>
</c:userShapes>
</file>

<file path=xl/drawings/drawing6.xml><?xml version="1.0" encoding="utf-8"?>
<c:userShapes xmlns:c="http://schemas.openxmlformats.org/drawingml/2006/chart">
  <cdr:relSizeAnchor xmlns:cdr="http://schemas.openxmlformats.org/drawingml/2006/chartDrawing">
    <cdr:from>
      <cdr:x>0.04012</cdr:x>
      <cdr:y>0.44643</cdr:y>
    </cdr:from>
    <cdr:to>
      <cdr:x>0.23765</cdr:x>
      <cdr:y>0.6875</cdr:y>
    </cdr:to>
    <cdr:sp macro="" textlink="">
      <cdr:nvSpPr>
        <cdr:cNvPr id="3" name="Text Box 46"/>
        <cdr:cNvSpPr txBox="1">
          <a:spLocks xmlns:a="http://schemas.openxmlformats.org/drawingml/2006/main" noChangeArrowheads="1"/>
        </cdr:cNvSpPr>
      </cdr:nvSpPr>
      <cdr:spPr bwMode="auto">
        <a:xfrm xmlns:a="http://schemas.openxmlformats.org/drawingml/2006/main">
          <a:off x="123825" y="952499"/>
          <a:ext cx="609600" cy="51435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800" b="0" i="0" u="none" strike="noStrike" baseline="0">
              <a:solidFill>
                <a:srgbClr val="000000"/>
              </a:solidFill>
              <a:latin typeface="ＭＳ Ｐ明朝"/>
              <a:ea typeface="ＭＳ Ｐ明朝"/>
            </a:rPr>
            <a:t>内訳は</a:t>
          </a:r>
        </a:p>
        <a:p xmlns:a="http://schemas.openxmlformats.org/drawingml/2006/main">
          <a:pPr algn="ctr" rtl="0">
            <a:defRPr sz="1000"/>
          </a:pPr>
          <a:r>
            <a:rPr lang="en-US" altLang="ja-JP" sz="800" b="0" i="0" u="none" strike="noStrike" baseline="0">
              <a:solidFill>
                <a:srgbClr val="000000"/>
              </a:solidFill>
              <a:latin typeface="ＭＳ Ｐ明朝"/>
              <a:ea typeface="ＭＳ Ｐ明朝"/>
            </a:rPr>
            <a:t>56</a:t>
          </a:r>
          <a:r>
            <a:rPr lang="ja-JP" altLang="en-US" sz="800" b="0" i="0" u="none" strike="noStrike" baseline="0">
              <a:solidFill>
                <a:srgbClr val="000000"/>
              </a:solidFill>
              <a:latin typeface="ＭＳ Ｐ明朝"/>
              <a:ea typeface="ＭＳ Ｐ明朝"/>
            </a:rPr>
            <a:t>ページ</a:t>
          </a:r>
          <a:endParaRPr lang="en-US" altLang="ja-JP" sz="800" b="0" i="0" u="none" strike="noStrike" baseline="0">
            <a:solidFill>
              <a:srgbClr val="000000"/>
            </a:solidFill>
            <a:latin typeface="ＭＳ Ｐ明朝"/>
            <a:ea typeface="ＭＳ Ｐ明朝"/>
          </a:endParaRPr>
        </a:p>
        <a:p xmlns:a="http://schemas.openxmlformats.org/drawingml/2006/main">
          <a:pPr algn="ctr" rtl="0">
            <a:defRPr sz="1000"/>
          </a:pPr>
          <a:r>
            <a:rPr lang="ja-JP" altLang="en-US" sz="800" b="0" i="0" u="none" strike="noStrike" baseline="0">
              <a:solidFill>
                <a:srgbClr val="000000"/>
              </a:solidFill>
              <a:latin typeface="ＭＳ Ｐ明朝"/>
              <a:ea typeface="ＭＳ Ｐ明朝"/>
            </a:rPr>
            <a:t>参照</a:t>
          </a:r>
          <a:endParaRPr lang="en-US" altLang="ja-JP" sz="800" b="0" i="0" u="none" strike="noStrike" baseline="0">
            <a:solidFill>
              <a:srgbClr val="000000"/>
            </a:solidFill>
            <a:latin typeface="ＭＳ Ｐ明朝"/>
            <a:ea typeface="ＭＳ Ｐ明朝"/>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0.88757</cdr:x>
      <cdr:y>0.8982</cdr:y>
    </cdr:from>
    <cdr:to>
      <cdr:x>0.9497</cdr:x>
      <cdr:y>0.92814</cdr:y>
    </cdr:to>
    <cdr:sp macro="" textlink="">
      <cdr:nvSpPr>
        <cdr:cNvPr id="2" name="正方形/長方形 1"/>
        <cdr:cNvSpPr/>
      </cdr:nvSpPr>
      <cdr:spPr bwMode="auto">
        <a:xfrm xmlns:a="http://schemas.openxmlformats.org/drawingml/2006/main">
          <a:off x="2857499" y="4286250"/>
          <a:ext cx="200025"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900"/>
            <a:t>年</a:t>
          </a:r>
          <a:endParaRPr lang="ja-JP" sz="9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defPPr>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tabSelected="1" zoomScaleNormal="100" zoomScaleSheetLayoutView="85" workbookViewId="0">
      <selection activeCell="I29" sqref="I29"/>
    </sheetView>
  </sheetViews>
  <sheetFormatPr defaultRowHeight="14.25"/>
  <cols>
    <col min="1" max="1" width="11" style="5" customWidth="1"/>
    <col min="2" max="4" width="9" style="5"/>
    <col min="5" max="5" width="6.375" style="5" customWidth="1"/>
    <col min="6" max="7" width="4" style="5" customWidth="1"/>
    <col min="8" max="8" width="9" style="5"/>
    <col min="9" max="9" width="19.125" style="5" customWidth="1"/>
    <col min="10" max="10" width="6.5" style="5" customWidth="1"/>
    <col min="11" max="11" width="22.5" style="5" customWidth="1"/>
    <col min="12" max="12" width="9" style="5"/>
    <col min="13" max="13" width="14.625" style="5" customWidth="1"/>
    <col min="14" max="14" width="9" style="5"/>
    <col min="15" max="15" width="15.125" style="5" customWidth="1"/>
    <col min="16" max="16384" width="9" style="5"/>
  </cols>
  <sheetData>
    <row r="1" spans="1:14" ht="14.25" customHeight="1">
      <c r="A1" s="11" t="s">
        <v>358</v>
      </c>
      <c r="B1" s="11"/>
      <c r="C1" s="11"/>
      <c r="D1" s="11"/>
      <c r="E1" s="11"/>
      <c r="F1" s="11"/>
      <c r="G1" s="11"/>
      <c r="H1" s="11"/>
      <c r="I1" s="11"/>
      <c r="J1" s="11"/>
      <c r="L1" s="5" t="s">
        <v>4</v>
      </c>
      <c r="M1" s="5" t="s">
        <v>5</v>
      </c>
    </row>
    <row r="2" spans="1:14">
      <c r="K2" s="296" t="s">
        <v>295</v>
      </c>
      <c r="L2" s="296">
        <v>3</v>
      </c>
      <c r="M2" s="307">
        <f>L2/L19*100</f>
        <v>0.20818875780707841</v>
      </c>
    </row>
    <row r="3" spans="1:14">
      <c r="K3" s="296" t="s">
        <v>19</v>
      </c>
      <c r="L3" s="296">
        <v>1</v>
      </c>
      <c r="M3" s="307">
        <f>L3/L19*100</f>
        <v>6.9396252602359473E-2</v>
      </c>
    </row>
    <row r="4" spans="1:14">
      <c r="K4" s="296" t="s">
        <v>1</v>
      </c>
      <c r="L4" s="296">
        <v>125</v>
      </c>
      <c r="M4" s="307">
        <f>L4/L19*100</f>
        <v>8.6745315752949352</v>
      </c>
    </row>
    <row r="5" spans="1:14">
      <c r="K5" s="296" t="s">
        <v>2</v>
      </c>
      <c r="L5" s="296">
        <v>106</v>
      </c>
      <c r="M5" s="307">
        <f>L5/L19*100</f>
        <v>7.3560027758501043</v>
      </c>
    </row>
    <row r="6" spans="1:14">
      <c r="K6" s="296" t="s">
        <v>21</v>
      </c>
      <c r="L6" s="296">
        <v>0</v>
      </c>
      <c r="M6" s="307">
        <f>L6/L19*100</f>
        <v>0</v>
      </c>
    </row>
    <row r="7" spans="1:14">
      <c r="K7" s="296" t="s">
        <v>22</v>
      </c>
      <c r="L7" s="296">
        <v>8</v>
      </c>
      <c r="M7" s="307">
        <f>L7/L19*100</f>
        <v>0.55517002081887579</v>
      </c>
    </row>
    <row r="8" spans="1:14">
      <c r="K8" s="296" t="s">
        <v>28</v>
      </c>
      <c r="L8" s="296">
        <v>20</v>
      </c>
      <c r="M8" s="307">
        <f>L8/L19*100</f>
        <v>1.3879250520471893</v>
      </c>
    </row>
    <row r="9" spans="1:14">
      <c r="K9" s="296" t="s">
        <v>29</v>
      </c>
      <c r="L9" s="296">
        <v>328</v>
      </c>
      <c r="M9" s="307">
        <f>L9/L19*100</f>
        <v>22.761970853573906</v>
      </c>
    </row>
    <row r="10" spans="1:14">
      <c r="K10" s="296" t="s">
        <v>30</v>
      </c>
      <c r="L10" s="308">
        <v>16</v>
      </c>
      <c r="M10" s="307">
        <f>L10/L19*100</f>
        <v>1.1103400416377516</v>
      </c>
      <c r="N10" s="11"/>
    </row>
    <row r="11" spans="1:14">
      <c r="K11" s="296" t="s">
        <v>31</v>
      </c>
      <c r="L11" s="296">
        <v>184</v>
      </c>
      <c r="M11" s="307">
        <f>L11/L19*100</f>
        <v>12.768910478834142</v>
      </c>
    </row>
    <row r="12" spans="1:14">
      <c r="K12" s="296" t="s">
        <v>23</v>
      </c>
      <c r="L12" s="296">
        <v>54</v>
      </c>
      <c r="M12" s="307">
        <f>L12/L19*100</f>
        <v>3.747397640527411</v>
      </c>
    </row>
    <row r="13" spans="1:14">
      <c r="K13" s="296" t="s">
        <v>27</v>
      </c>
      <c r="L13" s="296">
        <v>149</v>
      </c>
      <c r="M13" s="307">
        <f>L13/L19*100</f>
        <v>10.340041637751561</v>
      </c>
    </row>
    <row r="14" spans="1:14">
      <c r="K14" s="296" t="s">
        <v>24</v>
      </c>
      <c r="L14" s="296">
        <v>145</v>
      </c>
      <c r="M14" s="307">
        <f>L14/L19*100</f>
        <v>10.062456627342122</v>
      </c>
    </row>
    <row r="15" spans="1:14">
      <c r="K15" s="296" t="s">
        <v>25</v>
      </c>
      <c r="L15" s="296">
        <v>68</v>
      </c>
      <c r="M15" s="307">
        <f>L15/L19*100</f>
        <v>4.7189451769604442</v>
      </c>
    </row>
    <row r="16" spans="1:14">
      <c r="K16" s="296" t="s">
        <v>26</v>
      </c>
      <c r="L16" s="296">
        <v>144</v>
      </c>
      <c r="M16" s="307">
        <f>L16/L19*100</f>
        <v>9.9930603747397644</v>
      </c>
    </row>
    <row r="17" spans="1:13">
      <c r="K17" s="296" t="s">
        <v>296</v>
      </c>
      <c r="L17" s="296">
        <v>90</v>
      </c>
      <c r="M17" s="307">
        <f>L17/L19*100</f>
        <v>6.2456627342123525</v>
      </c>
    </row>
    <row r="18" spans="1:13" ht="15" thickBot="1">
      <c r="K18" s="299"/>
      <c r="L18" s="299"/>
      <c r="M18" s="309"/>
    </row>
    <row r="19" spans="1:13" ht="15" thickTop="1">
      <c r="K19" s="301" t="s">
        <v>6</v>
      </c>
      <c r="L19" s="301">
        <f>SUM(L2:L18)</f>
        <v>1441</v>
      </c>
      <c r="M19" s="310">
        <f>SUM(M2:M18)</f>
        <v>100</v>
      </c>
    </row>
    <row r="25" spans="1:13">
      <c r="F25" s="4"/>
      <c r="L25" s="5" t="s">
        <v>7</v>
      </c>
      <c r="M25" s="5" t="s">
        <v>8</v>
      </c>
    </row>
    <row r="26" spans="1:13">
      <c r="F26" s="4"/>
      <c r="K26" s="296" t="s">
        <v>295</v>
      </c>
      <c r="L26" s="298">
        <v>94</v>
      </c>
      <c r="M26" s="304">
        <f>L26/L42</f>
        <v>6.3389304740710771E-3</v>
      </c>
    </row>
    <row r="27" spans="1:13">
      <c r="A27" s="5" t="s">
        <v>15</v>
      </c>
      <c r="F27" s="4" t="s">
        <v>17</v>
      </c>
      <c r="K27" s="296" t="s">
        <v>19</v>
      </c>
      <c r="L27" s="298">
        <v>4</v>
      </c>
      <c r="M27" s="304">
        <f>+L27/L42</f>
        <v>2.6974172230089687E-4</v>
      </c>
    </row>
    <row r="28" spans="1:13">
      <c r="A28" s="5" t="s">
        <v>37</v>
      </c>
      <c r="F28" s="4" t="s">
        <v>16</v>
      </c>
      <c r="I28" s="5" t="s">
        <v>359</v>
      </c>
      <c r="K28" s="296" t="s">
        <v>1</v>
      </c>
      <c r="L28" s="298">
        <v>846</v>
      </c>
      <c r="M28" s="304">
        <f>+L28/L42</f>
        <v>5.705037426663969E-2</v>
      </c>
    </row>
    <row r="29" spans="1:13">
      <c r="I29" s="10"/>
      <c r="K29" s="296" t="s">
        <v>2</v>
      </c>
      <c r="L29" s="298">
        <v>1016</v>
      </c>
      <c r="M29" s="304">
        <f>+L29/L42</f>
        <v>6.8514397464427806E-2</v>
      </c>
    </row>
    <row r="30" spans="1:13">
      <c r="K30" s="296" t="s">
        <v>21</v>
      </c>
      <c r="L30" s="298">
        <v>0</v>
      </c>
      <c r="M30" s="304">
        <f>+L30/L42</f>
        <v>0</v>
      </c>
    </row>
    <row r="31" spans="1:13">
      <c r="K31" s="296" t="s">
        <v>22</v>
      </c>
      <c r="L31" s="298">
        <v>57</v>
      </c>
      <c r="M31" s="304">
        <f>+L31/L42</f>
        <v>3.8438195427877805E-3</v>
      </c>
    </row>
    <row r="32" spans="1:13">
      <c r="K32" s="296" t="s">
        <v>28</v>
      </c>
      <c r="L32" s="298">
        <v>1052</v>
      </c>
      <c r="M32" s="304">
        <f>+L32/L42</f>
        <v>7.0942072965135883E-2</v>
      </c>
    </row>
    <row r="33" spans="11:17">
      <c r="K33" s="296" t="s">
        <v>29</v>
      </c>
      <c r="L33" s="298">
        <v>4338</v>
      </c>
      <c r="M33" s="304">
        <f>+L33/L42</f>
        <v>0.29253489783532266</v>
      </c>
    </row>
    <row r="34" spans="11:17">
      <c r="K34" s="296" t="s">
        <v>30</v>
      </c>
      <c r="L34" s="298">
        <v>157</v>
      </c>
      <c r="M34" s="304">
        <f>+L34/L42</f>
        <v>1.0587362600310204E-2</v>
      </c>
    </row>
    <row r="35" spans="11:17">
      <c r="K35" s="296" t="s">
        <v>31</v>
      </c>
      <c r="L35" s="298">
        <v>473</v>
      </c>
      <c r="M35" s="304">
        <f>+L35/L42</f>
        <v>3.189695866208106E-2</v>
      </c>
    </row>
    <row r="36" spans="11:17">
      <c r="K36" s="296" t="s">
        <v>23</v>
      </c>
      <c r="L36" s="298">
        <v>251</v>
      </c>
      <c r="M36" s="304">
        <f>+L36/L42</f>
        <v>1.6926293074381281E-2</v>
      </c>
    </row>
    <row r="37" spans="11:17">
      <c r="K37" s="296" t="s">
        <v>27</v>
      </c>
      <c r="L37" s="298">
        <v>1482</v>
      </c>
      <c r="M37" s="304">
        <f>+L37/L42</f>
        <v>9.9939308112482292E-2</v>
      </c>
    </row>
    <row r="38" spans="11:17">
      <c r="K38" s="296" t="s">
        <v>24</v>
      </c>
      <c r="L38" s="298">
        <v>732</v>
      </c>
      <c r="M38" s="304">
        <f>+L38/L42</f>
        <v>4.9362735181064134E-2</v>
      </c>
    </row>
    <row r="39" spans="11:17">
      <c r="K39" s="296" t="s">
        <v>25</v>
      </c>
      <c r="L39" s="298">
        <v>331</v>
      </c>
      <c r="M39" s="304">
        <f>+L39/L42</f>
        <v>2.2321127520399216E-2</v>
      </c>
    </row>
    <row r="40" spans="11:17">
      <c r="K40" s="296" t="s">
        <v>20</v>
      </c>
      <c r="L40" s="298">
        <v>3205</v>
      </c>
      <c r="M40" s="304">
        <f>+L40/L42</f>
        <v>0.21613055499359363</v>
      </c>
    </row>
    <row r="41" spans="11:17" ht="15" thickBot="1">
      <c r="K41" s="299" t="s">
        <v>296</v>
      </c>
      <c r="L41" s="303">
        <v>791</v>
      </c>
      <c r="M41" s="304">
        <f>L41/L42</f>
        <v>5.3341425585002357E-2</v>
      </c>
    </row>
    <row r="42" spans="11:17" ht="15" thickTop="1">
      <c r="K42" s="301" t="s">
        <v>6</v>
      </c>
      <c r="L42" s="302">
        <f>SUM(L26:L41)</f>
        <v>14829</v>
      </c>
      <c r="M42" s="305">
        <f>SUM(M26:M41)</f>
        <v>0.99999999999999989</v>
      </c>
    </row>
    <row r="43" spans="11:17">
      <c r="M43" s="7"/>
    </row>
    <row r="44" spans="11:17">
      <c r="L44" s="6"/>
      <c r="M44" s="7"/>
    </row>
    <row r="45" spans="11:17">
      <c r="L45" s="5" t="s">
        <v>302</v>
      </c>
      <c r="M45" s="5" t="s">
        <v>304</v>
      </c>
      <c r="N45" s="5" t="s">
        <v>303</v>
      </c>
      <c r="O45" s="5" t="s">
        <v>305</v>
      </c>
      <c r="P45" s="12">
        <v>14</v>
      </c>
    </row>
    <row r="46" spans="11:17">
      <c r="K46" s="296" t="s">
        <v>297</v>
      </c>
      <c r="L46" s="297">
        <v>6183</v>
      </c>
      <c r="M46" s="304">
        <f>+L46/L51</f>
        <v>0.44710391206884081</v>
      </c>
      <c r="N46" s="296">
        <v>76</v>
      </c>
      <c r="O46" s="304">
        <f>+N46/N51</f>
        <v>5.4913294797687862E-2</v>
      </c>
      <c r="P46" s="5" t="s">
        <v>32</v>
      </c>
      <c r="Q46" s="5">
        <v>58.4</v>
      </c>
    </row>
    <row r="47" spans="11:17">
      <c r="K47" s="296" t="s">
        <v>298</v>
      </c>
      <c r="L47" s="297">
        <v>1316</v>
      </c>
      <c r="M47" s="304">
        <f>+L47/L51</f>
        <v>9.516234001012365E-2</v>
      </c>
      <c r="N47" s="296">
        <v>50</v>
      </c>
      <c r="O47" s="304">
        <f>+N47/N51</f>
        <v>3.6127167630057806E-2</v>
      </c>
      <c r="P47" s="5" t="s">
        <v>33</v>
      </c>
      <c r="Q47" s="5">
        <v>21.9</v>
      </c>
    </row>
    <row r="48" spans="11:17">
      <c r="K48" s="296" t="s">
        <v>299</v>
      </c>
      <c r="L48" s="297">
        <v>2243</v>
      </c>
      <c r="M48" s="304">
        <f>+L48/L51</f>
        <v>0.16219538650661652</v>
      </c>
      <c r="N48" s="296">
        <v>147</v>
      </c>
      <c r="O48" s="304">
        <f>+N48/N51</f>
        <v>0.10621387283236994</v>
      </c>
      <c r="P48" s="5" t="s">
        <v>34</v>
      </c>
      <c r="Q48" s="5">
        <v>10.8</v>
      </c>
    </row>
    <row r="49" spans="10:17">
      <c r="K49" s="296" t="s">
        <v>300</v>
      </c>
      <c r="L49" s="297">
        <v>1975</v>
      </c>
      <c r="M49" s="304">
        <f>+L49/L51</f>
        <v>0.14281582182370381</v>
      </c>
      <c r="N49" s="296">
        <v>252</v>
      </c>
      <c r="O49" s="304">
        <f>+N49/N51</f>
        <v>0.18208092485549132</v>
      </c>
      <c r="P49" s="5" t="s">
        <v>35</v>
      </c>
      <c r="Q49" s="5">
        <v>4</v>
      </c>
    </row>
    <row r="50" spans="10:17" ht="15" thickBot="1">
      <c r="K50" s="299" t="s">
        <v>301</v>
      </c>
      <c r="L50" s="300">
        <v>2112</v>
      </c>
      <c r="M50" s="306">
        <f>+L50/L51</f>
        <v>0.15272253959071516</v>
      </c>
      <c r="N50" s="299">
        <v>859</v>
      </c>
      <c r="O50" s="306">
        <f>+N50/N51</f>
        <v>0.62066473988439308</v>
      </c>
      <c r="P50" s="5" t="s">
        <v>36</v>
      </c>
      <c r="Q50" s="5">
        <v>4.8</v>
      </c>
    </row>
    <row r="51" spans="10:17" ht="15" thickTop="1">
      <c r="K51" s="301" t="s">
        <v>6</v>
      </c>
      <c r="L51" s="302">
        <f>SUM(L46:L50)</f>
        <v>13829</v>
      </c>
      <c r="M51" s="305">
        <f>SUM(M46:M50)</f>
        <v>1</v>
      </c>
      <c r="N51" s="302">
        <f>SUM(N46:N50)</f>
        <v>1384</v>
      </c>
      <c r="O51" s="305">
        <f>SUM(O46:O50)</f>
        <v>1</v>
      </c>
      <c r="P51" s="5" t="s">
        <v>18</v>
      </c>
      <c r="Q51" s="5">
        <f>SUM(Q46:Q50)</f>
        <v>99.899999999999991</v>
      </c>
    </row>
    <row r="53" spans="10:17">
      <c r="L53" s="5" t="s">
        <v>7</v>
      </c>
      <c r="M53" s="5" t="s">
        <v>8</v>
      </c>
      <c r="N53" s="5" t="s">
        <v>9</v>
      </c>
      <c r="O53" s="5" t="s">
        <v>8</v>
      </c>
    </row>
    <row r="54" spans="10:17">
      <c r="K54" s="5" t="s">
        <v>10</v>
      </c>
      <c r="L54" s="6">
        <v>1618</v>
      </c>
      <c r="M54" s="9">
        <f>+L54/L59*100</f>
        <v>12.918163672654689</v>
      </c>
      <c r="N54" s="8">
        <v>825</v>
      </c>
      <c r="O54" s="9">
        <f>+N54/N59*100</f>
        <v>58.386411889596602</v>
      </c>
    </row>
    <row r="55" spans="10:17">
      <c r="K55" s="5" t="s">
        <v>11</v>
      </c>
      <c r="L55" s="6">
        <v>2004</v>
      </c>
      <c r="M55" s="9">
        <f>+L55/L59*100</f>
        <v>16</v>
      </c>
      <c r="N55" s="8">
        <v>310</v>
      </c>
      <c r="O55" s="9">
        <f>+N55/N59*100</f>
        <v>21.939136588818116</v>
      </c>
    </row>
    <row r="56" spans="10:17">
      <c r="K56" s="5" t="s">
        <v>12</v>
      </c>
      <c r="L56" s="6">
        <v>2097</v>
      </c>
      <c r="M56" s="9">
        <f>+L56/L59*100</f>
        <v>16.742514970059879</v>
      </c>
      <c r="N56" s="8">
        <v>153</v>
      </c>
      <c r="O56" s="9">
        <f>+N56/N59*100</f>
        <v>10.828025477707007</v>
      </c>
    </row>
    <row r="57" spans="10:17">
      <c r="K57" s="5" t="s">
        <v>13</v>
      </c>
      <c r="L57" s="6">
        <v>1337</v>
      </c>
      <c r="M57" s="9">
        <f>+L57/L59*100</f>
        <v>10.674650698602795</v>
      </c>
      <c r="N57" s="8">
        <v>57</v>
      </c>
      <c r="O57" s="9">
        <f>+N57/N59*100</f>
        <v>4.0339702760084926</v>
      </c>
    </row>
    <row r="58" spans="10:17">
      <c r="K58" s="5" t="s">
        <v>14</v>
      </c>
      <c r="L58" s="6">
        <v>5469</v>
      </c>
      <c r="M58" s="9">
        <f>+L58/L59*100</f>
        <v>43.664670658682638</v>
      </c>
      <c r="N58" s="8">
        <v>68</v>
      </c>
      <c r="O58" s="9">
        <f>+N58/N59*100</f>
        <v>4.8124557678697801</v>
      </c>
    </row>
    <row r="59" spans="10:17">
      <c r="K59" s="5" t="s">
        <v>6</v>
      </c>
      <c r="L59" s="6">
        <f>SUM(L54:L58)</f>
        <v>12525</v>
      </c>
      <c r="M59" s="9">
        <f>SUM(M54:M58)</f>
        <v>100</v>
      </c>
      <c r="N59" s="8">
        <f>SUM(N54:N58)</f>
        <v>1413</v>
      </c>
      <c r="O59" s="9">
        <f>SUM(O54:O58)</f>
        <v>99.999999999999986</v>
      </c>
    </row>
    <row r="60" spans="10:17">
      <c r="J60" s="2"/>
    </row>
  </sheetData>
  <phoneticPr fontId="2"/>
  <pageMargins left="0.59055118110236227" right="0.59055118110236227" top="0.59055118110236227" bottom="0.59055118110236227" header="0.31496062992125984" footer="0.31496062992125984"/>
  <pageSetup paperSize="9" scale="94" firstPageNumber="49" orientation="portrait" useFirstPageNumber="1" r:id="rId1"/>
  <headerFooter alignWithMargins="0">
    <oddHeader>&amp;R&amp;10事業所および商工業</oddHeader>
    <oddFooter>&amp;C&amp;"ＭＳ 明朝,標準"－&amp;P－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zoomScaleNormal="100" workbookViewId="0">
      <selection activeCell="I29" sqref="I29"/>
    </sheetView>
  </sheetViews>
  <sheetFormatPr defaultRowHeight="14.25"/>
  <cols>
    <col min="1" max="4" width="9.25" customWidth="1"/>
    <col min="5" max="5" width="5.375" customWidth="1"/>
    <col min="6" max="9" width="9.25" customWidth="1"/>
    <col min="10" max="11" width="7.5" customWidth="1"/>
    <col min="12" max="12" width="14.25" customWidth="1"/>
    <col min="13" max="13" width="9.875" bestFit="1" customWidth="1"/>
  </cols>
  <sheetData>
    <row r="1" spans="1:26">
      <c r="A1" t="s">
        <v>360</v>
      </c>
      <c r="F1" t="s">
        <v>38</v>
      </c>
    </row>
    <row r="2" spans="1:26">
      <c r="L2" s="15" t="s">
        <v>39</v>
      </c>
      <c r="M2" s="16" t="s">
        <v>40</v>
      </c>
    </row>
    <row r="3" spans="1:26">
      <c r="K3" s="17" t="s">
        <v>355</v>
      </c>
      <c r="L3" s="18">
        <v>1002158</v>
      </c>
      <c r="M3" s="19">
        <f t="shared" ref="M3:M12" si="0">L3*0.0001</f>
        <v>100.2158</v>
      </c>
    </row>
    <row r="4" spans="1:26">
      <c r="K4">
        <v>20</v>
      </c>
      <c r="L4" s="18">
        <v>871383</v>
      </c>
      <c r="M4" s="20">
        <f t="shared" si="0"/>
        <v>87.138300000000001</v>
      </c>
      <c r="N4" s="21" t="s">
        <v>41</v>
      </c>
      <c r="O4" s="21" t="s">
        <v>42</v>
      </c>
    </row>
    <row r="5" spans="1:26">
      <c r="K5">
        <v>21</v>
      </c>
      <c r="L5" s="18">
        <v>827358</v>
      </c>
      <c r="M5" s="20">
        <f t="shared" si="0"/>
        <v>82.735799999999998</v>
      </c>
      <c r="N5" s="22">
        <v>51</v>
      </c>
      <c r="O5" s="22">
        <v>175</v>
      </c>
      <c r="P5" s="22">
        <f>SUM(N5:O5)</f>
        <v>226</v>
      </c>
    </row>
    <row r="6" spans="1:26">
      <c r="K6">
        <v>22</v>
      </c>
      <c r="L6" s="23">
        <v>812148</v>
      </c>
      <c r="M6" s="20">
        <f t="shared" si="0"/>
        <v>81.214800000000011</v>
      </c>
      <c r="N6">
        <f>N5/$P$5*100</f>
        <v>22.566371681415927</v>
      </c>
      <c r="O6">
        <f>O5/$P$5*100</f>
        <v>77.43362831858407</v>
      </c>
    </row>
    <row r="7" spans="1:26">
      <c r="K7">
        <v>23</v>
      </c>
      <c r="L7" s="23">
        <v>797664</v>
      </c>
      <c r="M7" s="20">
        <f t="shared" si="0"/>
        <v>79.766400000000004</v>
      </c>
      <c r="N7" s="21" t="s">
        <v>43</v>
      </c>
      <c r="T7" s="21" t="s">
        <v>44</v>
      </c>
      <c r="U7" s="21"/>
      <c r="V7" s="21"/>
      <c r="W7" s="21"/>
      <c r="X7" s="21"/>
      <c r="Y7" s="21"/>
      <c r="Z7" s="21"/>
    </row>
    <row r="8" spans="1:26">
      <c r="K8">
        <v>24</v>
      </c>
      <c r="L8" s="23">
        <v>709979</v>
      </c>
      <c r="M8" s="20">
        <f t="shared" si="0"/>
        <v>70.997900000000001</v>
      </c>
      <c r="N8" s="21" t="s">
        <v>45</v>
      </c>
      <c r="O8" s="21" t="s">
        <v>46</v>
      </c>
      <c r="P8" s="21" t="s">
        <v>47</v>
      </c>
      <c r="Q8" s="21" t="s">
        <v>48</v>
      </c>
      <c r="R8" s="21" t="s">
        <v>49</v>
      </c>
      <c r="S8" s="21" t="s">
        <v>50</v>
      </c>
      <c r="T8" s="21" t="s">
        <v>45</v>
      </c>
      <c r="U8" s="21" t="s">
        <v>51</v>
      </c>
      <c r="V8" s="21" t="s">
        <v>47</v>
      </c>
      <c r="W8" s="21" t="s">
        <v>49</v>
      </c>
      <c r="X8" s="21" t="s">
        <v>50</v>
      </c>
      <c r="Y8" s="21" t="s">
        <v>52</v>
      </c>
      <c r="Z8" s="21"/>
    </row>
    <row r="9" spans="1:26">
      <c r="K9">
        <v>25</v>
      </c>
      <c r="L9" s="23">
        <v>668467</v>
      </c>
      <c r="M9" s="20">
        <f t="shared" si="0"/>
        <v>66.846699999999998</v>
      </c>
      <c r="N9" s="333">
        <v>51</v>
      </c>
      <c r="O9" s="333"/>
      <c r="P9" s="333"/>
      <c r="Q9" s="333"/>
      <c r="R9" s="333"/>
      <c r="S9" s="333"/>
      <c r="T9" s="22">
        <v>2</v>
      </c>
      <c r="U9" s="22">
        <v>28</v>
      </c>
      <c r="V9" s="22">
        <v>40</v>
      </c>
      <c r="W9" s="22">
        <v>27</v>
      </c>
      <c r="X9" s="22">
        <v>65</v>
      </c>
      <c r="Y9" s="22">
        <v>13</v>
      </c>
    </row>
    <row r="10" spans="1:26">
      <c r="K10" s="22">
        <v>26</v>
      </c>
      <c r="L10" s="24">
        <v>678724</v>
      </c>
      <c r="M10" s="20">
        <f t="shared" si="0"/>
        <v>67.872399999999999</v>
      </c>
      <c r="N10" s="25"/>
      <c r="O10" s="25"/>
      <c r="P10" s="25"/>
      <c r="Q10" s="25"/>
      <c r="R10" s="25"/>
      <c r="S10" s="25"/>
    </row>
    <row r="11" spans="1:26">
      <c r="K11" s="22">
        <v>27</v>
      </c>
      <c r="L11" s="24">
        <v>450478</v>
      </c>
      <c r="M11" s="20">
        <f t="shared" si="0"/>
        <v>45.047800000000002</v>
      </c>
    </row>
    <row r="12" spans="1:26">
      <c r="K12" s="22">
        <v>28</v>
      </c>
      <c r="L12" s="24">
        <v>764655</v>
      </c>
      <c r="M12" s="20">
        <f t="shared" si="0"/>
        <v>76.465500000000006</v>
      </c>
    </row>
    <row r="13" spans="1:26">
      <c r="K13" s="26"/>
      <c r="L13" s="23"/>
      <c r="M13" s="27"/>
      <c r="N13" s="21"/>
    </row>
    <row r="14" spans="1:26">
      <c r="M14" s="28"/>
    </row>
    <row r="15" spans="1:26">
      <c r="L15" s="29" t="s">
        <v>53</v>
      </c>
      <c r="M15" s="29" t="s">
        <v>9</v>
      </c>
      <c r="Q15" s="29" t="s">
        <v>53</v>
      </c>
      <c r="R15" s="30" t="s">
        <v>8</v>
      </c>
    </row>
    <row r="16" spans="1:26">
      <c r="K16" s="17" t="s">
        <v>355</v>
      </c>
      <c r="L16" s="18">
        <v>906</v>
      </c>
      <c r="M16" s="18">
        <v>71</v>
      </c>
      <c r="N16" s="31"/>
      <c r="O16" s="31"/>
      <c r="P16" s="31" t="s">
        <v>54</v>
      </c>
      <c r="Q16" s="22">
        <f>SUM(Q17:Q21)</f>
        <v>533</v>
      </c>
      <c r="R16" s="32">
        <f>+Q16/Q29</f>
        <v>0.18747801618009144</v>
      </c>
    </row>
    <row r="17" spans="6:22">
      <c r="K17">
        <v>20</v>
      </c>
      <c r="L17" s="18">
        <v>851</v>
      </c>
      <c r="M17" s="18">
        <v>67</v>
      </c>
      <c r="N17" s="31"/>
      <c r="O17" s="33"/>
      <c r="P17" s="31" t="s">
        <v>45</v>
      </c>
      <c r="Q17" s="22">
        <v>72</v>
      </c>
      <c r="R17" s="32">
        <f>+Q17/Q29</f>
        <v>2.5325360534646499E-2</v>
      </c>
    </row>
    <row r="18" spans="6:22">
      <c r="K18">
        <v>21</v>
      </c>
      <c r="L18" s="18">
        <v>816</v>
      </c>
      <c r="M18" s="18">
        <v>62</v>
      </c>
      <c r="N18" s="31"/>
      <c r="O18" s="33"/>
      <c r="P18" s="31" t="s">
        <v>55</v>
      </c>
      <c r="Q18" s="22">
        <v>12</v>
      </c>
      <c r="R18" s="32">
        <f>+Q18/Q29</f>
        <v>4.2208934224410837E-3</v>
      </c>
    </row>
    <row r="19" spans="6:22">
      <c r="K19">
        <v>22</v>
      </c>
      <c r="L19" s="18">
        <v>793</v>
      </c>
      <c r="M19" s="18">
        <v>58</v>
      </c>
      <c r="N19" s="31"/>
      <c r="O19" s="33"/>
      <c r="P19" s="31" t="s">
        <v>48</v>
      </c>
      <c r="Q19" s="22">
        <v>181</v>
      </c>
      <c r="R19" s="32">
        <f>+Q19/Q29</f>
        <v>6.3665142455153007E-2</v>
      </c>
    </row>
    <row r="20" spans="6:22">
      <c r="F20" t="s">
        <v>56</v>
      </c>
      <c r="K20">
        <v>23</v>
      </c>
      <c r="L20" s="18">
        <v>667</v>
      </c>
      <c r="M20" s="18">
        <v>52</v>
      </c>
      <c r="N20" s="31"/>
      <c r="O20" s="31"/>
      <c r="P20" s="31" t="s">
        <v>49</v>
      </c>
      <c r="Q20" s="22">
        <v>102</v>
      </c>
      <c r="R20" s="32">
        <f>+Q20/Q29</f>
        <v>3.5877594090749206E-2</v>
      </c>
    </row>
    <row r="21" spans="6:22">
      <c r="K21">
        <v>24</v>
      </c>
      <c r="L21" s="18">
        <v>704</v>
      </c>
      <c r="M21" s="18">
        <v>50</v>
      </c>
      <c r="N21" s="31"/>
      <c r="O21" s="33"/>
      <c r="P21" s="31" t="s">
        <v>50</v>
      </c>
      <c r="Q21" s="22">
        <v>166</v>
      </c>
      <c r="R21" s="32">
        <f>+Q21/Q29</f>
        <v>5.8389025677101657E-2</v>
      </c>
    </row>
    <row r="22" spans="6:22">
      <c r="K22">
        <v>25</v>
      </c>
      <c r="L22" s="18">
        <v>633</v>
      </c>
      <c r="M22" s="18">
        <v>44</v>
      </c>
      <c r="N22" s="31"/>
      <c r="O22" s="34"/>
      <c r="P22" s="31" t="s">
        <v>57</v>
      </c>
      <c r="Q22" s="22">
        <f>SUM(Q23:Q28)</f>
        <v>2310</v>
      </c>
      <c r="R22" s="32">
        <f>+Q22/Q29</f>
        <v>0.81252198381990859</v>
      </c>
    </row>
    <row r="23" spans="6:22">
      <c r="K23" s="22">
        <v>26</v>
      </c>
      <c r="L23" s="35">
        <v>627</v>
      </c>
      <c r="M23" s="35">
        <v>42</v>
      </c>
      <c r="N23" s="34"/>
      <c r="O23" s="34"/>
      <c r="P23" s="31" t="s">
        <v>45</v>
      </c>
      <c r="Q23" s="22">
        <v>634</v>
      </c>
      <c r="R23" s="32">
        <f>+Q23/Q29</f>
        <v>0.22300386915230391</v>
      </c>
    </row>
    <row r="24" spans="6:22">
      <c r="K24" s="22">
        <v>27</v>
      </c>
      <c r="L24" s="35">
        <v>492</v>
      </c>
      <c r="M24" s="35">
        <v>51</v>
      </c>
      <c r="N24" s="31"/>
      <c r="O24" s="34"/>
      <c r="P24" s="36" t="s">
        <v>51</v>
      </c>
      <c r="Q24" s="22">
        <v>152</v>
      </c>
      <c r="R24" s="32">
        <f>+Q24/Q29</f>
        <v>5.3464650017587059E-2</v>
      </c>
    </row>
    <row r="25" spans="6:22">
      <c r="K25" s="22">
        <v>28</v>
      </c>
      <c r="L25" s="35">
        <v>559</v>
      </c>
      <c r="M25" s="35">
        <v>40</v>
      </c>
      <c r="N25" s="17"/>
      <c r="O25" s="34"/>
      <c r="P25" s="36" t="s">
        <v>47</v>
      </c>
      <c r="Q25" s="22">
        <v>501</v>
      </c>
      <c r="R25" s="32">
        <f>+Q25/Q29</f>
        <v>0.17622230038691522</v>
      </c>
    </row>
    <row r="26" spans="6:22">
      <c r="O26" s="34"/>
      <c r="P26" s="36" t="s">
        <v>49</v>
      </c>
      <c r="Q26" s="22">
        <v>248</v>
      </c>
      <c r="R26" s="32">
        <f>+Q26/Q29</f>
        <v>8.7231797397115729E-2</v>
      </c>
    </row>
    <row r="27" spans="6:22">
      <c r="P27" s="36" t="s">
        <v>50</v>
      </c>
      <c r="Q27" s="22">
        <v>436</v>
      </c>
      <c r="R27" s="32">
        <f>+Q27/Q29</f>
        <v>0.15335912768202603</v>
      </c>
    </row>
    <row r="28" spans="6:22">
      <c r="P28" s="36" t="s">
        <v>58</v>
      </c>
      <c r="Q28" s="22">
        <v>339</v>
      </c>
      <c r="R28" s="32">
        <f>+Q28/Q29</f>
        <v>0.11924023918396061</v>
      </c>
    </row>
    <row r="29" spans="6:22">
      <c r="P29" s="37" t="s">
        <v>6</v>
      </c>
      <c r="Q29">
        <f>+Q16+Q22</f>
        <v>2843</v>
      </c>
      <c r="R29" s="32">
        <f>+R16+R22</f>
        <v>1</v>
      </c>
    </row>
    <row r="31" spans="6:22">
      <c r="L31" s="331" t="s">
        <v>41</v>
      </c>
      <c r="M31" s="331"/>
      <c r="N31" s="331"/>
      <c r="O31" s="331"/>
      <c r="P31" s="331"/>
      <c r="Q31" s="331" t="s">
        <v>42</v>
      </c>
      <c r="R31" s="331"/>
      <c r="S31" s="331"/>
      <c r="T31" s="331"/>
      <c r="U31" s="331"/>
      <c r="V31" s="331"/>
    </row>
    <row r="32" spans="6:22">
      <c r="L32" s="38" t="s">
        <v>45</v>
      </c>
      <c r="M32" s="38" t="s">
        <v>59</v>
      </c>
      <c r="N32" s="38" t="s">
        <v>48</v>
      </c>
      <c r="O32" s="38" t="s">
        <v>49</v>
      </c>
      <c r="P32" s="38" t="s">
        <v>50</v>
      </c>
      <c r="Q32" s="38" t="s">
        <v>45</v>
      </c>
      <c r="R32" s="38" t="s">
        <v>51</v>
      </c>
      <c r="S32" s="38" t="s">
        <v>60</v>
      </c>
      <c r="T32" s="38" t="s">
        <v>49</v>
      </c>
      <c r="U32" s="38" t="s">
        <v>50</v>
      </c>
      <c r="V32" s="38" t="s">
        <v>58</v>
      </c>
    </row>
    <row r="33" spans="6:22">
      <c r="L33" s="39">
        <v>2.5</v>
      </c>
      <c r="M33" s="39">
        <v>0.4</v>
      </c>
      <c r="N33" s="40">
        <v>6.4</v>
      </c>
      <c r="O33" s="40">
        <v>3.6</v>
      </c>
      <c r="P33" s="40">
        <v>5.8</v>
      </c>
      <c r="Q33" s="40">
        <v>22.3</v>
      </c>
      <c r="R33" s="40">
        <v>5.3</v>
      </c>
      <c r="S33" s="41">
        <v>17.600000000000001</v>
      </c>
      <c r="T33" s="40">
        <v>8.6999999999999993</v>
      </c>
      <c r="U33" s="40">
        <v>15.3</v>
      </c>
      <c r="V33" s="40">
        <v>11.9</v>
      </c>
    </row>
    <row r="34" spans="6:22">
      <c r="L34" s="38" t="s">
        <v>41</v>
      </c>
      <c r="M34" s="38" t="s">
        <v>42</v>
      </c>
    </row>
    <row r="35" spans="6:22">
      <c r="L35" s="41">
        <v>18.7</v>
      </c>
      <c r="M35" s="41">
        <v>81.3</v>
      </c>
    </row>
    <row r="36" spans="6:22">
      <c r="F36" t="s">
        <v>61</v>
      </c>
    </row>
    <row r="37" spans="6:22">
      <c r="L37" s="42" t="s">
        <v>62</v>
      </c>
      <c r="M37" s="43">
        <v>70.074700000000007</v>
      </c>
      <c r="N37" s="25"/>
    </row>
    <row r="38" spans="6:22">
      <c r="L38" s="44" t="s">
        <v>63</v>
      </c>
      <c r="M38" s="45" t="s">
        <v>64</v>
      </c>
    </row>
    <row r="39" spans="6:22" ht="22.5">
      <c r="L39" s="44" t="s">
        <v>65</v>
      </c>
      <c r="M39" s="45">
        <v>50.885399999999997</v>
      </c>
    </row>
    <row r="40" spans="6:22">
      <c r="L40" s="44" t="s">
        <v>66</v>
      </c>
      <c r="M40" s="45">
        <v>35.445900000000002</v>
      </c>
      <c r="N40" s="46">
        <v>17.600000000000001</v>
      </c>
      <c r="O40" t="s">
        <v>67</v>
      </c>
    </row>
    <row r="41" spans="6:22">
      <c r="L41" s="44" t="s">
        <v>68</v>
      </c>
      <c r="M41" s="47">
        <v>138.2441</v>
      </c>
      <c r="N41" s="25"/>
    </row>
    <row r="42" spans="6:22">
      <c r="L42" s="21" t="s">
        <v>69</v>
      </c>
      <c r="M42" s="45" t="s">
        <v>64</v>
      </c>
    </row>
    <row r="43" spans="6:22">
      <c r="L43" s="21" t="s">
        <v>70</v>
      </c>
      <c r="M43" s="45">
        <v>20.998699999999999</v>
      </c>
    </row>
    <row r="44" spans="6:22">
      <c r="L44" s="21" t="s">
        <v>63</v>
      </c>
      <c r="M44" s="45">
        <v>71.889099999999999</v>
      </c>
    </row>
    <row r="45" spans="6:22">
      <c r="L45" s="21" t="s">
        <v>71</v>
      </c>
      <c r="M45" s="45">
        <v>66.7791</v>
      </c>
    </row>
    <row r="46" spans="6:22">
      <c r="L46" s="21" t="s">
        <v>72</v>
      </c>
      <c r="M46" s="45">
        <v>97.926500000000004</v>
      </c>
    </row>
    <row r="47" spans="6:22">
      <c r="L47" s="21"/>
      <c r="M47" t="s">
        <v>73</v>
      </c>
    </row>
    <row r="54" spans="1:11">
      <c r="K54" s="48"/>
    </row>
    <row r="55" spans="1:11">
      <c r="A55" s="332" t="s">
        <v>74</v>
      </c>
      <c r="B55" s="332"/>
      <c r="C55" s="332"/>
      <c r="D55" s="332"/>
      <c r="E55" s="332"/>
      <c r="F55" s="332"/>
      <c r="G55" s="332"/>
      <c r="H55" s="332"/>
      <c r="I55" s="332"/>
      <c r="J55" s="332"/>
    </row>
  </sheetData>
  <mergeCells count="4">
    <mergeCell ref="L31:P31"/>
    <mergeCell ref="Q31:V31"/>
    <mergeCell ref="A55:J55"/>
    <mergeCell ref="N9:S9"/>
  </mergeCells>
  <phoneticPr fontId="2"/>
  <pageMargins left="0.59055118110236227" right="0.59055118110236227" top="0.59055118110236227" bottom="0.59055118110236227" header="0.31496062992125984" footer="0.31496062992125984"/>
  <pageSetup paperSize="9" scale="95" firstPageNumber="50" orientation="portrait" useFirstPageNumber="1" r:id="rId1"/>
  <headerFooter alignWithMargins="0">
    <oddHeader>&amp;L&amp;10事業所および商工業</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view="pageBreakPreview" zoomScaleNormal="100" zoomScaleSheetLayoutView="100" workbookViewId="0">
      <selection activeCell="I29" sqref="I29:J30"/>
    </sheetView>
  </sheetViews>
  <sheetFormatPr defaultRowHeight="13.5"/>
  <cols>
    <col min="1" max="1" width="3.125" style="1" customWidth="1"/>
    <col min="2" max="2" width="8.25" style="1" customWidth="1"/>
    <col min="3" max="3" width="0.875" style="1" customWidth="1"/>
    <col min="4" max="4" width="10.125" style="1" customWidth="1"/>
    <col min="5" max="5" width="2.5" style="1" customWidth="1"/>
    <col min="6" max="6" width="8.375" style="1" customWidth="1"/>
    <col min="7" max="7" width="3.5" style="1" customWidth="1"/>
    <col min="8" max="8" width="7" style="1" customWidth="1"/>
    <col min="9" max="9" width="5.625" style="1" customWidth="1"/>
    <col min="10" max="10" width="5.75" style="1" customWidth="1"/>
    <col min="11" max="11" width="7.625" style="1" customWidth="1"/>
    <col min="12" max="12" width="3.625" style="1" customWidth="1"/>
    <col min="13" max="13" width="8" style="1" customWidth="1"/>
    <col min="14" max="14" width="2.5" style="1" customWidth="1"/>
    <col min="15" max="15" width="10.125" style="1" customWidth="1"/>
    <col min="16" max="16" width="7.75" style="1" customWidth="1"/>
    <col min="17" max="17" width="9.375" style="1" customWidth="1"/>
    <col min="18" max="16384" width="9" style="1"/>
  </cols>
  <sheetData>
    <row r="1" spans="1:18" ht="21" customHeight="1">
      <c r="A1" s="314" t="s">
        <v>306</v>
      </c>
    </row>
    <row r="2" spans="1:18" ht="27" customHeight="1">
      <c r="A2" s="357" t="s">
        <v>75</v>
      </c>
      <c r="B2" s="358"/>
      <c r="C2" s="358"/>
      <c r="D2" s="358" t="s">
        <v>3</v>
      </c>
      <c r="E2" s="358"/>
      <c r="F2" s="358"/>
      <c r="G2" s="358"/>
      <c r="H2" s="358" t="s">
        <v>76</v>
      </c>
      <c r="I2" s="358"/>
      <c r="J2" s="358"/>
      <c r="K2" s="358"/>
      <c r="L2" s="358" t="s">
        <v>77</v>
      </c>
      <c r="M2" s="358"/>
      <c r="N2" s="358"/>
      <c r="O2" s="361"/>
    </row>
    <row r="3" spans="1:18" ht="27" customHeight="1">
      <c r="A3" s="359"/>
      <c r="B3" s="360"/>
      <c r="C3" s="360"/>
      <c r="D3" s="360" t="s">
        <v>9</v>
      </c>
      <c r="E3" s="360"/>
      <c r="F3" s="360" t="s">
        <v>7</v>
      </c>
      <c r="G3" s="360"/>
      <c r="H3" s="360" t="s">
        <v>9</v>
      </c>
      <c r="I3" s="360"/>
      <c r="J3" s="360" t="s">
        <v>7</v>
      </c>
      <c r="K3" s="360"/>
      <c r="L3" s="360" t="s">
        <v>9</v>
      </c>
      <c r="M3" s="360"/>
      <c r="N3" s="360" t="s">
        <v>7</v>
      </c>
      <c r="O3" s="362"/>
      <c r="P3" s="49"/>
      <c r="Q3" s="49"/>
    </row>
    <row r="4" spans="1:18" ht="24.95" customHeight="1">
      <c r="A4" s="50"/>
      <c r="B4" s="51" t="s">
        <v>310</v>
      </c>
      <c r="C4" s="3"/>
      <c r="D4" s="350">
        <v>786</v>
      </c>
      <c r="E4" s="351"/>
      <c r="F4" s="350">
        <v>4789</v>
      </c>
      <c r="G4" s="351"/>
      <c r="H4" s="352">
        <v>190</v>
      </c>
      <c r="I4" s="353"/>
      <c r="J4" s="352">
        <v>1020</v>
      </c>
      <c r="K4" s="353"/>
      <c r="L4" s="354">
        <v>31.9</v>
      </c>
      <c r="M4" s="355"/>
      <c r="N4" s="354">
        <v>27.1</v>
      </c>
      <c r="O4" s="356"/>
      <c r="P4" s="49"/>
      <c r="Q4" s="49"/>
    </row>
    <row r="5" spans="1:18" ht="24.95" customHeight="1">
      <c r="A5" s="50"/>
      <c r="B5" s="51" t="s">
        <v>78</v>
      </c>
      <c r="C5" s="3"/>
      <c r="D5" s="350">
        <v>996</v>
      </c>
      <c r="E5" s="351"/>
      <c r="F5" s="350">
        <v>6791</v>
      </c>
      <c r="G5" s="351"/>
      <c r="H5" s="352">
        <f t="shared" ref="H5:H9" si="0">D5-D4</f>
        <v>210</v>
      </c>
      <c r="I5" s="353"/>
      <c r="J5" s="352">
        <f t="shared" ref="J5:J9" si="1">F5-F4</f>
        <v>2002</v>
      </c>
      <c r="K5" s="353"/>
      <c r="L5" s="354">
        <f t="shared" ref="L5:L13" si="2">H5/D4*100</f>
        <v>26.717557251908396</v>
      </c>
      <c r="M5" s="355"/>
      <c r="N5" s="354">
        <f t="shared" ref="N5:N11" si="3">J5/F4*100</f>
        <v>41.804134474838172</v>
      </c>
      <c r="O5" s="356"/>
      <c r="P5" s="49"/>
      <c r="Q5" s="49"/>
    </row>
    <row r="6" spans="1:18" ht="24.95" customHeight="1">
      <c r="A6" s="50"/>
      <c r="B6" s="51" t="s">
        <v>79</v>
      </c>
      <c r="C6" s="3"/>
      <c r="D6" s="350">
        <v>1295</v>
      </c>
      <c r="E6" s="351"/>
      <c r="F6" s="350">
        <v>9366</v>
      </c>
      <c r="G6" s="351"/>
      <c r="H6" s="352">
        <f t="shared" si="0"/>
        <v>299</v>
      </c>
      <c r="I6" s="353"/>
      <c r="J6" s="352">
        <f t="shared" si="1"/>
        <v>2575</v>
      </c>
      <c r="K6" s="353"/>
      <c r="L6" s="354">
        <f t="shared" si="2"/>
        <v>30.020080321285143</v>
      </c>
      <c r="M6" s="355"/>
      <c r="N6" s="354">
        <f t="shared" si="3"/>
        <v>37.917832425268742</v>
      </c>
      <c r="O6" s="356"/>
      <c r="P6" s="49"/>
      <c r="Q6" s="49"/>
    </row>
    <row r="7" spans="1:18" ht="24.95" customHeight="1">
      <c r="A7" s="50"/>
      <c r="B7" s="52" t="s">
        <v>80</v>
      </c>
      <c r="C7" s="3"/>
      <c r="D7" s="350">
        <v>1470</v>
      </c>
      <c r="E7" s="351"/>
      <c r="F7" s="350">
        <v>11335</v>
      </c>
      <c r="G7" s="351"/>
      <c r="H7" s="352">
        <f t="shared" si="0"/>
        <v>175</v>
      </c>
      <c r="I7" s="353"/>
      <c r="J7" s="352">
        <f t="shared" si="1"/>
        <v>1969</v>
      </c>
      <c r="K7" s="353"/>
      <c r="L7" s="354">
        <f t="shared" si="2"/>
        <v>13.513513513513514</v>
      </c>
      <c r="M7" s="355"/>
      <c r="N7" s="354">
        <f t="shared" si="3"/>
        <v>21.022848601323936</v>
      </c>
      <c r="O7" s="356"/>
      <c r="P7" s="49"/>
      <c r="Q7" s="49"/>
    </row>
    <row r="8" spans="1:18" ht="24.95" customHeight="1">
      <c r="A8" s="50"/>
      <c r="B8" s="52" t="s">
        <v>81</v>
      </c>
      <c r="C8" s="3"/>
      <c r="D8" s="350">
        <v>1618</v>
      </c>
      <c r="E8" s="351"/>
      <c r="F8" s="350">
        <v>12851</v>
      </c>
      <c r="G8" s="351"/>
      <c r="H8" s="352">
        <f t="shared" si="0"/>
        <v>148</v>
      </c>
      <c r="I8" s="353"/>
      <c r="J8" s="352">
        <f t="shared" si="1"/>
        <v>1516</v>
      </c>
      <c r="K8" s="353"/>
      <c r="L8" s="354">
        <f t="shared" si="2"/>
        <v>10.068027210884352</v>
      </c>
      <c r="M8" s="355"/>
      <c r="N8" s="354">
        <f t="shared" si="3"/>
        <v>13.374503749448611</v>
      </c>
      <c r="O8" s="356"/>
      <c r="P8" s="49"/>
      <c r="Q8" s="49"/>
    </row>
    <row r="9" spans="1:18" ht="24.95" customHeight="1">
      <c r="A9" s="50"/>
      <c r="B9" s="51" t="s">
        <v>82</v>
      </c>
      <c r="C9" s="3"/>
      <c r="D9" s="350">
        <v>1626</v>
      </c>
      <c r="E9" s="351"/>
      <c r="F9" s="350">
        <v>13929</v>
      </c>
      <c r="G9" s="351"/>
      <c r="H9" s="352">
        <f t="shared" si="0"/>
        <v>8</v>
      </c>
      <c r="I9" s="353"/>
      <c r="J9" s="352">
        <f t="shared" si="1"/>
        <v>1078</v>
      </c>
      <c r="K9" s="353"/>
      <c r="L9" s="354">
        <f t="shared" si="2"/>
        <v>0.4944375772558714</v>
      </c>
      <c r="M9" s="355"/>
      <c r="N9" s="354">
        <f t="shared" si="3"/>
        <v>8.388452260524474</v>
      </c>
      <c r="O9" s="356"/>
      <c r="P9" s="49"/>
      <c r="Q9" s="49"/>
    </row>
    <row r="10" spans="1:18" ht="24.95" customHeight="1">
      <c r="A10" s="53"/>
      <c r="B10" s="52" t="s">
        <v>83</v>
      </c>
      <c r="C10" s="14"/>
      <c r="D10" s="350">
        <v>1461</v>
      </c>
      <c r="E10" s="351"/>
      <c r="F10" s="348">
        <v>14726</v>
      </c>
      <c r="G10" s="348"/>
      <c r="H10" s="352">
        <f>D10-D9</f>
        <v>-165</v>
      </c>
      <c r="I10" s="353"/>
      <c r="J10" s="352">
        <f>F10-F9</f>
        <v>797</v>
      </c>
      <c r="K10" s="353"/>
      <c r="L10" s="363">
        <f t="shared" si="2"/>
        <v>-10.14760147601476</v>
      </c>
      <c r="M10" s="364"/>
      <c r="N10" s="354">
        <f t="shared" si="3"/>
        <v>5.7218752243520719</v>
      </c>
      <c r="O10" s="356"/>
      <c r="P10" s="49"/>
      <c r="Q10" s="49"/>
    </row>
    <row r="11" spans="1:18" ht="24.95" customHeight="1">
      <c r="A11" s="50"/>
      <c r="B11" s="52" t="s">
        <v>84</v>
      </c>
      <c r="C11" s="3"/>
      <c r="D11" s="348">
        <v>1502</v>
      </c>
      <c r="E11" s="348"/>
      <c r="F11" s="348">
        <v>15448</v>
      </c>
      <c r="G11" s="348"/>
      <c r="H11" s="352">
        <f>D11-D10</f>
        <v>41</v>
      </c>
      <c r="I11" s="353"/>
      <c r="J11" s="352">
        <f t="shared" ref="J11" si="4">F11-F10</f>
        <v>722</v>
      </c>
      <c r="K11" s="353"/>
      <c r="L11" s="354">
        <f t="shared" si="2"/>
        <v>2.8062970568104038</v>
      </c>
      <c r="M11" s="355"/>
      <c r="N11" s="354">
        <f t="shared" si="3"/>
        <v>4.902892842591335</v>
      </c>
      <c r="O11" s="356"/>
      <c r="P11" s="49"/>
      <c r="Q11" s="49"/>
      <c r="R11" s="54"/>
    </row>
    <row r="12" spans="1:18" ht="24.95" customHeight="1">
      <c r="A12" s="53"/>
      <c r="B12" s="82" t="s">
        <v>85</v>
      </c>
      <c r="C12" s="14"/>
      <c r="D12" s="365">
        <v>1324</v>
      </c>
      <c r="E12" s="366"/>
      <c r="F12" s="365">
        <v>12652</v>
      </c>
      <c r="G12" s="366"/>
      <c r="H12" s="367">
        <f>D12-D11</f>
        <v>-178</v>
      </c>
      <c r="I12" s="368"/>
      <c r="J12" s="367">
        <f>F12-F11</f>
        <v>-2796</v>
      </c>
      <c r="K12" s="368"/>
      <c r="L12" s="363">
        <f t="shared" si="2"/>
        <v>-11.850865512649801</v>
      </c>
      <c r="M12" s="364"/>
      <c r="N12" s="369">
        <f>J12/F11*100</f>
        <v>-18.099430346970482</v>
      </c>
      <c r="O12" s="370"/>
      <c r="P12" s="49"/>
      <c r="Q12" s="49"/>
      <c r="R12" s="54"/>
    </row>
    <row r="13" spans="1:18" ht="24.95" customHeight="1">
      <c r="A13" s="81"/>
      <c r="B13" s="82" t="s">
        <v>86</v>
      </c>
      <c r="C13" s="83"/>
      <c r="D13" s="365">
        <v>1428</v>
      </c>
      <c r="E13" s="366"/>
      <c r="F13" s="365">
        <v>16469</v>
      </c>
      <c r="G13" s="366"/>
      <c r="H13" s="367">
        <f>D13-D12</f>
        <v>104</v>
      </c>
      <c r="I13" s="368"/>
      <c r="J13" s="367">
        <f>F13-F12</f>
        <v>3817</v>
      </c>
      <c r="K13" s="368"/>
      <c r="L13" s="363">
        <f t="shared" si="2"/>
        <v>7.8549848942598182</v>
      </c>
      <c r="M13" s="364"/>
      <c r="N13" s="379">
        <f>J13/F12*100</f>
        <v>30.169143218463486</v>
      </c>
      <c r="O13" s="380"/>
      <c r="P13" s="49"/>
      <c r="Q13" s="49"/>
      <c r="R13" s="54"/>
    </row>
    <row r="14" spans="1:18" ht="24.95" customHeight="1">
      <c r="A14" s="84"/>
      <c r="B14" s="85" t="s">
        <v>311</v>
      </c>
      <c r="C14" s="86"/>
      <c r="D14" s="371">
        <v>1441</v>
      </c>
      <c r="E14" s="372"/>
      <c r="F14" s="371">
        <v>14829</v>
      </c>
      <c r="G14" s="372"/>
      <c r="H14" s="373">
        <f>D14-D13</f>
        <v>13</v>
      </c>
      <c r="I14" s="374"/>
      <c r="J14" s="373">
        <f>F14-F13</f>
        <v>-1640</v>
      </c>
      <c r="K14" s="374"/>
      <c r="L14" s="375">
        <f t="shared" ref="L14" si="5">H14/D13*100</f>
        <v>0.9103641456582634</v>
      </c>
      <c r="M14" s="376"/>
      <c r="N14" s="377">
        <f>J14/F13*100</f>
        <v>-9.958103102799198</v>
      </c>
      <c r="O14" s="378"/>
      <c r="P14" s="49"/>
      <c r="Q14" s="49"/>
      <c r="R14" s="54"/>
    </row>
    <row r="15" spans="1:18" ht="21" customHeight="1">
      <c r="A15" s="55" t="s">
        <v>87</v>
      </c>
      <c r="B15" s="56"/>
      <c r="C15" s="57"/>
      <c r="D15" s="57"/>
      <c r="E15" s="57"/>
      <c r="F15" s="57"/>
      <c r="G15" s="57"/>
      <c r="H15" s="57"/>
      <c r="I15" s="57"/>
      <c r="J15" s="58"/>
      <c r="K15" s="58"/>
      <c r="L15" s="49"/>
      <c r="M15" s="49"/>
      <c r="N15" s="49"/>
      <c r="O15" s="2" t="s">
        <v>88</v>
      </c>
      <c r="P15" s="49"/>
      <c r="Q15" s="49"/>
    </row>
    <row r="16" spans="1:18" ht="21" customHeight="1">
      <c r="A16" s="55" t="s">
        <v>89</v>
      </c>
      <c r="B16" s="56"/>
      <c r="C16" s="57"/>
      <c r="D16" s="57"/>
      <c r="E16" s="57"/>
      <c r="F16" s="57"/>
      <c r="G16" s="57"/>
      <c r="H16" s="57"/>
      <c r="I16" s="316" t="s">
        <v>322</v>
      </c>
      <c r="J16" s="58"/>
      <c r="K16" s="58"/>
      <c r="L16" s="49"/>
      <c r="M16" s="49"/>
      <c r="N16" s="49"/>
      <c r="O16" s="2"/>
      <c r="P16" s="49"/>
      <c r="Q16" s="49"/>
    </row>
    <row r="17" spans="1:17" ht="21" customHeight="1">
      <c r="A17" s="59" t="s">
        <v>90</v>
      </c>
      <c r="B17" s="56"/>
      <c r="C17" s="57"/>
      <c r="D17" s="57"/>
      <c r="E17" s="57"/>
      <c r="F17" s="57"/>
      <c r="G17" s="57"/>
      <c r="H17" s="57"/>
      <c r="I17" s="57"/>
      <c r="J17" s="58"/>
      <c r="K17" s="58"/>
      <c r="L17" s="49"/>
      <c r="M17" s="49"/>
      <c r="N17" s="49"/>
      <c r="O17" s="49"/>
      <c r="P17" s="49"/>
      <c r="Q17" s="49"/>
    </row>
    <row r="18" spans="1:17" ht="11.25" customHeight="1">
      <c r="A18" s="57"/>
      <c r="C18" s="57"/>
      <c r="D18" s="60"/>
      <c r="E18" s="60"/>
      <c r="F18" s="60"/>
      <c r="G18" s="61"/>
      <c r="H18" s="61"/>
      <c r="I18" s="61"/>
      <c r="J18" s="61"/>
      <c r="K18" s="61"/>
    </row>
    <row r="19" spans="1:17" ht="18" customHeight="1">
      <c r="A19" s="357" t="s">
        <v>91</v>
      </c>
      <c r="B19" s="358"/>
      <c r="C19" s="358"/>
      <c r="D19" s="62" t="s">
        <v>9</v>
      </c>
      <c r="E19" s="384" t="s">
        <v>7</v>
      </c>
      <c r="F19" s="384"/>
      <c r="G19" s="385" t="s">
        <v>92</v>
      </c>
      <c r="H19" s="385"/>
      <c r="I19" s="385" t="s">
        <v>93</v>
      </c>
      <c r="J19" s="385"/>
      <c r="K19" s="385" t="s">
        <v>39</v>
      </c>
      <c r="L19" s="385"/>
      <c r="M19" s="386" t="s">
        <v>94</v>
      </c>
      <c r="N19" s="386"/>
      <c r="O19" s="361" t="s">
        <v>95</v>
      </c>
      <c r="P19" s="49"/>
    </row>
    <row r="20" spans="1:17" ht="18" customHeight="1">
      <c r="A20" s="359"/>
      <c r="B20" s="360"/>
      <c r="C20" s="360"/>
      <c r="D20" s="63"/>
      <c r="E20" s="382"/>
      <c r="F20" s="382"/>
      <c r="G20" s="383" t="s">
        <v>96</v>
      </c>
      <c r="H20" s="383"/>
      <c r="I20" s="383" t="s">
        <v>96</v>
      </c>
      <c r="J20" s="383"/>
      <c r="K20" s="383" t="s">
        <v>96</v>
      </c>
      <c r="L20" s="383"/>
      <c r="M20" s="383" t="s">
        <v>96</v>
      </c>
      <c r="N20" s="383"/>
      <c r="O20" s="381"/>
      <c r="P20" s="49"/>
    </row>
    <row r="21" spans="1:17" ht="15" customHeight="1">
      <c r="A21" s="334" t="s">
        <v>312</v>
      </c>
      <c r="B21" s="335"/>
      <c r="C21" s="336"/>
      <c r="D21" s="340">
        <v>71</v>
      </c>
      <c r="E21" s="342">
        <v>906</v>
      </c>
      <c r="F21" s="343"/>
      <c r="G21" s="342">
        <v>237661</v>
      </c>
      <c r="H21" s="343"/>
      <c r="I21" s="342">
        <v>490781</v>
      </c>
      <c r="J21" s="343"/>
      <c r="K21" s="342">
        <v>1002158</v>
      </c>
      <c r="L21" s="343"/>
      <c r="M21" s="342">
        <v>488804</v>
      </c>
      <c r="N21" s="343"/>
      <c r="O21" s="346"/>
      <c r="P21" s="49"/>
    </row>
    <row r="22" spans="1:17" ht="15" customHeight="1">
      <c r="A22" s="337"/>
      <c r="B22" s="338"/>
      <c r="C22" s="339"/>
      <c r="D22" s="341"/>
      <c r="E22" s="344"/>
      <c r="F22" s="345"/>
      <c r="G22" s="344"/>
      <c r="H22" s="345"/>
      <c r="I22" s="344"/>
      <c r="J22" s="345"/>
      <c r="K22" s="344"/>
      <c r="L22" s="345"/>
      <c r="M22" s="344"/>
      <c r="N22" s="345"/>
      <c r="O22" s="347"/>
      <c r="P22" s="49"/>
    </row>
    <row r="23" spans="1:17" ht="15" customHeight="1">
      <c r="A23" s="13"/>
      <c r="B23" s="335" t="s">
        <v>313</v>
      </c>
      <c r="C23" s="229"/>
      <c r="D23" s="387">
        <v>67</v>
      </c>
      <c r="E23" s="348">
        <v>851</v>
      </c>
      <c r="F23" s="348"/>
      <c r="G23" s="348">
        <v>226617</v>
      </c>
      <c r="H23" s="348"/>
      <c r="I23" s="348">
        <v>423279</v>
      </c>
      <c r="J23" s="349"/>
      <c r="K23" s="348">
        <v>871383</v>
      </c>
      <c r="L23" s="348"/>
      <c r="M23" s="348">
        <v>426956</v>
      </c>
      <c r="N23" s="348"/>
      <c r="O23" s="346"/>
      <c r="P23" s="49"/>
    </row>
    <row r="24" spans="1:17" ht="15" customHeight="1">
      <c r="A24" s="64"/>
      <c r="B24" s="338"/>
      <c r="C24" s="311"/>
      <c r="D24" s="349"/>
      <c r="E24" s="349"/>
      <c r="F24" s="349"/>
      <c r="G24" s="349"/>
      <c r="H24" s="349"/>
      <c r="I24" s="349"/>
      <c r="J24" s="349"/>
      <c r="K24" s="349"/>
      <c r="L24" s="349"/>
      <c r="M24" s="349"/>
      <c r="N24" s="349"/>
      <c r="O24" s="347"/>
      <c r="P24" s="49"/>
    </row>
    <row r="25" spans="1:17" ht="15" customHeight="1">
      <c r="A25" s="13"/>
      <c r="B25" s="335" t="s">
        <v>314</v>
      </c>
      <c r="C25" s="14"/>
      <c r="D25" s="387">
        <v>62</v>
      </c>
      <c r="E25" s="388">
        <v>816</v>
      </c>
      <c r="F25" s="389"/>
      <c r="G25" s="388">
        <v>202538</v>
      </c>
      <c r="H25" s="389"/>
      <c r="I25" s="388">
        <v>443686</v>
      </c>
      <c r="J25" s="389"/>
      <c r="K25" s="388">
        <v>827358</v>
      </c>
      <c r="L25" s="389"/>
      <c r="M25" s="388">
        <v>365729</v>
      </c>
      <c r="N25" s="389"/>
      <c r="O25" s="346"/>
    </row>
    <row r="26" spans="1:17" ht="15" customHeight="1">
      <c r="A26" s="64"/>
      <c r="B26" s="338"/>
      <c r="C26" s="65"/>
      <c r="D26" s="349"/>
      <c r="E26" s="390"/>
      <c r="F26" s="391"/>
      <c r="G26" s="390"/>
      <c r="H26" s="391"/>
      <c r="I26" s="390"/>
      <c r="J26" s="391"/>
      <c r="K26" s="390"/>
      <c r="L26" s="391"/>
      <c r="M26" s="390"/>
      <c r="N26" s="391"/>
      <c r="O26" s="347"/>
    </row>
    <row r="27" spans="1:17" ht="15" customHeight="1">
      <c r="A27" s="13"/>
      <c r="B27" s="335" t="s">
        <v>315</v>
      </c>
      <c r="C27" s="14"/>
      <c r="D27" s="387">
        <v>58</v>
      </c>
      <c r="E27" s="348">
        <v>793</v>
      </c>
      <c r="F27" s="348"/>
      <c r="G27" s="348">
        <v>201383</v>
      </c>
      <c r="H27" s="348"/>
      <c r="I27" s="348">
        <v>423592</v>
      </c>
      <c r="J27" s="349"/>
      <c r="K27" s="348">
        <v>812148</v>
      </c>
      <c r="L27" s="348"/>
      <c r="M27" s="348">
        <v>370524</v>
      </c>
      <c r="N27" s="348"/>
      <c r="O27" s="346"/>
    </row>
    <row r="28" spans="1:17" ht="15" customHeight="1">
      <c r="A28" s="64"/>
      <c r="B28" s="338"/>
      <c r="C28" s="65"/>
      <c r="D28" s="349"/>
      <c r="E28" s="349"/>
      <c r="F28" s="349"/>
      <c r="G28" s="349"/>
      <c r="H28" s="349"/>
      <c r="I28" s="349"/>
      <c r="J28" s="349"/>
      <c r="K28" s="349"/>
      <c r="L28" s="349"/>
      <c r="M28" s="349"/>
      <c r="N28" s="349"/>
      <c r="O28" s="347"/>
    </row>
    <row r="29" spans="1:17" ht="15" customHeight="1">
      <c r="A29" s="66"/>
      <c r="B29" s="335" t="s">
        <v>316</v>
      </c>
      <c r="C29" s="14"/>
      <c r="D29" s="392">
        <v>52</v>
      </c>
      <c r="E29" s="394">
        <v>677</v>
      </c>
      <c r="F29" s="394"/>
      <c r="G29" s="394">
        <v>201115</v>
      </c>
      <c r="H29" s="394"/>
      <c r="I29" s="394">
        <v>425392</v>
      </c>
      <c r="J29" s="395"/>
      <c r="K29" s="394">
        <v>797664</v>
      </c>
      <c r="L29" s="394"/>
      <c r="M29" s="394">
        <v>357921</v>
      </c>
      <c r="N29" s="394"/>
      <c r="O29" s="346"/>
    </row>
    <row r="30" spans="1:17" ht="15" customHeight="1">
      <c r="A30" s="67"/>
      <c r="B30" s="338"/>
      <c r="C30" s="65"/>
      <c r="D30" s="393"/>
      <c r="E30" s="393"/>
      <c r="F30" s="393"/>
      <c r="G30" s="393"/>
      <c r="H30" s="393"/>
      <c r="I30" s="393"/>
      <c r="J30" s="393"/>
      <c r="K30" s="393"/>
      <c r="L30" s="393"/>
      <c r="M30" s="393"/>
      <c r="N30" s="393"/>
      <c r="O30" s="347"/>
    </row>
    <row r="31" spans="1:17" ht="15" customHeight="1">
      <c r="A31" s="13"/>
      <c r="B31" s="335" t="s">
        <v>317</v>
      </c>
      <c r="C31" s="68"/>
      <c r="D31" s="392">
        <v>50</v>
      </c>
      <c r="E31" s="396">
        <v>704</v>
      </c>
      <c r="F31" s="397"/>
      <c r="G31" s="396">
        <v>187613</v>
      </c>
      <c r="H31" s="397"/>
      <c r="I31" s="396">
        <v>364969</v>
      </c>
      <c r="J31" s="397"/>
      <c r="K31" s="396">
        <v>709979</v>
      </c>
      <c r="L31" s="397"/>
      <c r="M31" s="396">
        <v>328884</v>
      </c>
      <c r="N31" s="397"/>
      <c r="O31" s="346"/>
    </row>
    <row r="32" spans="1:17" ht="15" customHeight="1">
      <c r="A32" s="64"/>
      <c r="B32" s="338"/>
      <c r="C32" s="69"/>
      <c r="D32" s="393"/>
      <c r="E32" s="398"/>
      <c r="F32" s="399"/>
      <c r="G32" s="398"/>
      <c r="H32" s="399"/>
      <c r="I32" s="398"/>
      <c r="J32" s="399"/>
      <c r="K32" s="398"/>
      <c r="L32" s="399"/>
      <c r="M32" s="398"/>
      <c r="N32" s="399"/>
      <c r="O32" s="347"/>
    </row>
    <row r="33" spans="1:21" ht="15" customHeight="1">
      <c r="A33" s="53"/>
      <c r="B33" s="335" t="s">
        <v>318</v>
      </c>
      <c r="C33" s="68"/>
      <c r="D33" s="400">
        <v>44</v>
      </c>
      <c r="E33" s="401">
        <v>633</v>
      </c>
      <c r="F33" s="401"/>
      <c r="G33" s="401">
        <v>174552</v>
      </c>
      <c r="H33" s="401"/>
      <c r="I33" s="401">
        <v>348697</v>
      </c>
      <c r="J33" s="393"/>
      <c r="K33" s="401">
        <v>668467</v>
      </c>
      <c r="L33" s="401"/>
      <c r="M33" s="401">
        <v>305497</v>
      </c>
      <c r="N33" s="401"/>
      <c r="O33" s="346"/>
    </row>
    <row r="34" spans="1:21" ht="15" customHeight="1">
      <c r="A34" s="70"/>
      <c r="B34" s="338"/>
      <c r="C34" s="69"/>
      <c r="D34" s="393"/>
      <c r="E34" s="393"/>
      <c r="F34" s="393"/>
      <c r="G34" s="393"/>
      <c r="H34" s="393"/>
      <c r="I34" s="393"/>
      <c r="J34" s="393"/>
      <c r="K34" s="393"/>
      <c r="L34" s="393"/>
      <c r="M34" s="393"/>
      <c r="N34" s="393"/>
      <c r="O34" s="346"/>
    </row>
    <row r="35" spans="1:21" ht="15" customHeight="1">
      <c r="A35" s="87"/>
      <c r="B35" s="405" t="s">
        <v>319</v>
      </c>
      <c r="C35" s="88"/>
      <c r="D35" s="392">
        <v>42</v>
      </c>
      <c r="E35" s="394">
        <v>627</v>
      </c>
      <c r="F35" s="394"/>
      <c r="G35" s="394">
        <v>178220</v>
      </c>
      <c r="H35" s="394"/>
      <c r="I35" s="394">
        <v>346457</v>
      </c>
      <c r="J35" s="395"/>
      <c r="K35" s="394">
        <v>678724</v>
      </c>
      <c r="L35" s="394"/>
      <c r="M35" s="394">
        <v>312456</v>
      </c>
      <c r="N35" s="394"/>
      <c r="O35" s="403"/>
    </row>
    <row r="36" spans="1:21" ht="15" customHeight="1">
      <c r="A36" s="87"/>
      <c r="B36" s="407"/>
      <c r="C36" s="88"/>
      <c r="D36" s="393"/>
      <c r="E36" s="393"/>
      <c r="F36" s="393"/>
      <c r="G36" s="393"/>
      <c r="H36" s="393"/>
      <c r="I36" s="393"/>
      <c r="J36" s="393"/>
      <c r="K36" s="393"/>
      <c r="L36" s="393"/>
      <c r="M36" s="393"/>
      <c r="N36" s="393"/>
      <c r="O36" s="403"/>
      <c r="U36" s="54"/>
    </row>
    <row r="37" spans="1:21" ht="15" customHeight="1">
      <c r="A37" s="89"/>
      <c r="B37" s="405" t="s">
        <v>320</v>
      </c>
      <c r="C37" s="90"/>
      <c r="D37" s="392">
        <v>51</v>
      </c>
      <c r="E37" s="396">
        <v>492</v>
      </c>
      <c r="F37" s="397"/>
      <c r="G37" s="396">
        <v>90205</v>
      </c>
      <c r="H37" s="397"/>
      <c r="I37" s="396">
        <v>235567</v>
      </c>
      <c r="J37" s="397"/>
      <c r="K37" s="396">
        <v>450478</v>
      </c>
      <c r="L37" s="397"/>
      <c r="M37" s="396">
        <v>199206</v>
      </c>
      <c r="N37" s="397"/>
      <c r="O37" s="403"/>
      <c r="P37" s="315"/>
      <c r="Q37" s="54"/>
    </row>
    <row r="38" spans="1:21" ht="15" customHeight="1">
      <c r="A38" s="91"/>
      <c r="B38" s="407"/>
      <c r="C38" s="92"/>
      <c r="D38" s="393"/>
      <c r="E38" s="398"/>
      <c r="F38" s="399"/>
      <c r="G38" s="398"/>
      <c r="H38" s="399"/>
      <c r="I38" s="398"/>
      <c r="J38" s="399"/>
      <c r="K38" s="398"/>
      <c r="L38" s="399"/>
      <c r="M38" s="398"/>
      <c r="N38" s="399"/>
      <c r="O38" s="403"/>
      <c r="P38" s="315"/>
    </row>
    <row r="39" spans="1:21" ht="15" customHeight="1">
      <c r="A39" s="93"/>
      <c r="B39" s="405" t="s">
        <v>311</v>
      </c>
      <c r="C39" s="90"/>
      <c r="D39" s="400">
        <v>40</v>
      </c>
      <c r="E39" s="401">
        <v>559</v>
      </c>
      <c r="F39" s="401"/>
      <c r="G39" s="401">
        <v>171214</v>
      </c>
      <c r="H39" s="401"/>
      <c r="I39" s="401">
        <v>337278</v>
      </c>
      <c r="J39" s="393"/>
      <c r="K39" s="401">
        <v>764655</v>
      </c>
      <c r="L39" s="401"/>
      <c r="M39" s="401">
        <v>396286</v>
      </c>
      <c r="N39" s="401"/>
      <c r="O39" s="403"/>
      <c r="T39" s="54"/>
    </row>
    <row r="40" spans="1:21" ht="15" customHeight="1">
      <c r="A40" s="94"/>
      <c r="B40" s="406"/>
      <c r="C40" s="95"/>
      <c r="D40" s="402"/>
      <c r="E40" s="402"/>
      <c r="F40" s="402"/>
      <c r="G40" s="402"/>
      <c r="H40" s="402"/>
      <c r="I40" s="402"/>
      <c r="J40" s="402"/>
      <c r="K40" s="402"/>
      <c r="L40" s="402"/>
      <c r="M40" s="402"/>
      <c r="N40" s="402"/>
      <c r="O40" s="404"/>
    </row>
    <row r="41" spans="1:21" ht="18" customHeight="1">
      <c r="A41" s="55" t="s">
        <v>321</v>
      </c>
      <c r="B41" s="71"/>
      <c r="C41" s="57"/>
      <c r="D41" s="72"/>
      <c r="E41" s="72"/>
      <c r="F41" s="72"/>
      <c r="G41" s="73"/>
      <c r="H41" s="73"/>
      <c r="I41" s="73"/>
      <c r="J41" s="73"/>
      <c r="K41" s="73"/>
      <c r="O41" s="2" t="s">
        <v>97</v>
      </c>
    </row>
    <row r="42" spans="1:21" ht="18" customHeight="1">
      <c r="A42" s="328" t="s">
        <v>356</v>
      </c>
      <c r="B42" s="74"/>
      <c r="C42" s="54"/>
      <c r="D42" s="54"/>
      <c r="E42" s="54"/>
      <c r="F42" s="54"/>
      <c r="G42" s="54"/>
      <c r="H42" s="54"/>
      <c r="I42" s="54"/>
      <c r="J42" s="54"/>
      <c r="K42" s="54"/>
    </row>
    <row r="43" spans="1:21" ht="18" customHeight="1">
      <c r="A43" s="75"/>
      <c r="B43" s="54"/>
      <c r="C43" s="54"/>
      <c r="D43" s="54"/>
      <c r="E43" s="54"/>
      <c r="F43" s="54"/>
      <c r="G43" s="54"/>
      <c r="H43" s="54"/>
      <c r="I43" s="54"/>
      <c r="J43" s="54"/>
      <c r="K43" s="54"/>
    </row>
    <row r="44" spans="1:21" ht="18" customHeight="1">
      <c r="A44" s="54"/>
      <c r="B44" s="54"/>
      <c r="C44" s="54"/>
      <c r="D44" s="54"/>
      <c r="E44" s="54"/>
      <c r="F44" s="54"/>
      <c r="G44" s="54"/>
      <c r="H44" s="54"/>
      <c r="I44" s="54"/>
      <c r="J44" s="54"/>
      <c r="K44" s="56"/>
    </row>
    <row r="45" spans="1:21" ht="27" customHeight="1">
      <c r="A45" s="57"/>
      <c r="B45" s="57"/>
      <c r="C45" s="57"/>
      <c r="D45" s="57"/>
      <c r="E45" s="57"/>
      <c r="F45" s="57"/>
      <c r="G45" s="57"/>
      <c r="H45" s="57"/>
      <c r="I45" s="57"/>
      <c r="J45" s="57"/>
      <c r="K45" s="57"/>
    </row>
    <row r="46" spans="1:21" ht="27" customHeight="1">
      <c r="A46" s="57"/>
      <c r="B46" s="57"/>
      <c r="C46" s="57"/>
      <c r="D46" s="57"/>
      <c r="E46" s="57"/>
      <c r="F46" s="57"/>
      <c r="G46" s="57"/>
      <c r="H46" s="57"/>
      <c r="I46" s="57"/>
      <c r="J46" s="57"/>
      <c r="K46" s="57"/>
    </row>
    <row r="47" spans="1:21" ht="27" customHeight="1">
      <c r="A47" s="54"/>
      <c r="B47" s="76"/>
      <c r="C47" s="54"/>
      <c r="D47" s="77"/>
      <c r="E47" s="77"/>
      <c r="F47" s="57"/>
      <c r="G47" s="78"/>
      <c r="H47" s="78"/>
      <c r="I47" s="57"/>
      <c r="J47" s="79"/>
      <c r="K47" s="79"/>
    </row>
    <row r="48" spans="1:21" ht="27" customHeight="1">
      <c r="A48" s="54"/>
      <c r="B48" s="76"/>
      <c r="C48" s="54"/>
      <c r="D48" s="77"/>
      <c r="E48" s="77"/>
      <c r="F48" s="57"/>
      <c r="G48" s="78"/>
      <c r="H48" s="78"/>
      <c r="I48" s="57"/>
      <c r="J48" s="79"/>
      <c r="K48" s="79"/>
    </row>
    <row r="49" spans="1:11" ht="27" customHeight="1">
      <c r="A49" s="54"/>
      <c r="B49" s="76"/>
      <c r="C49" s="54"/>
      <c r="D49" s="77"/>
      <c r="E49" s="77"/>
      <c r="F49" s="57"/>
      <c r="G49" s="78"/>
      <c r="H49" s="78"/>
      <c r="I49" s="57"/>
      <c r="J49" s="79"/>
      <c r="K49" s="79"/>
    </row>
    <row r="50" spans="1:11" ht="21" customHeight="1">
      <c r="B50" s="80"/>
    </row>
    <row r="51" spans="1:11" ht="21" customHeight="1">
      <c r="B51" s="80"/>
    </row>
    <row r="52" spans="1:11" ht="21" customHeight="1">
      <c r="B52" s="80"/>
    </row>
    <row r="53" spans="1:11" ht="21" customHeight="1"/>
    <row r="54" spans="1:11" ht="21" customHeight="1"/>
    <row r="55" spans="1:11" ht="21" customHeight="1"/>
    <row r="56" spans="1:11" ht="21" customHeight="1"/>
    <row r="57" spans="1:11" ht="21" customHeight="1"/>
    <row r="58" spans="1:11" ht="21" customHeight="1"/>
    <row r="59" spans="1:11" ht="21" customHeight="1"/>
    <row r="60" spans="1:11" ht="21" customHeight="1"/>
  </sheetData>
  <mergeCells count="168">
    <mergeCell ref="M39:N40"/>
    <mergeCell ref="O39:O40"/>
    <mergeCell ref="B39:B40"/>
    <mergeCell ref="D39:D40"/>
    <mergeCell ref="E39:F40"/>
    <mergeCell ref="G39:H40"/>
    <mergeCell ref="I39:J40"/>
    <mergeCell ref="K39:L40"/>
    <mergeCell ref="M35:N36"/>
    <mergeCell ref="O35:O36"/>
    <mergeCell ref="B37:B38"/>
    <mergeCell ref="D37:D38"/>
    <mergeCell ref="E37:F38"/>
    <mergeCell ref="G37:H38"/>
    <mergeCell ref="I37:J38"/>
    <mergeCell ref="K37:L38"/>
    <mergeCell ref="M37:N38"/>
    <mergeCell ref="O37:O38"/>
    <mergeCell ref="B35:B36"/>
    <mergeCell ref="D35:D36"/>
    <mergeCell ref="E35:F36"/>
    <mergeCell ref="G35:H36"/>
    <mergeCell ref="I35:J36"/>
    <mergeCell ref="K35:L36"/>
    <mergeCell ref="M31:N32"/>
    <mergeCell ref="O31:O32"/>
    <mergeCell ref="B33:B34"/>
    <mergeCell ref="D33:D34"/>
    <mergeCell ref="E33:F34"/>
    <mergeCell ref="G33:H34"/>
    <mergeCell ref="I33:J34"/>
    <mergeCell ref="K33:L34"/>
    <mergeCell ref="M33:N34"/>
    <mergeCell ref="O33:O34"/>
    <mergeCell ref="B31:B32"/>
    <mergeCell ref="D31:D32"/>
    <mergeCell ref="E31:F32"/>
    <mergeCell ref="G31:H32"/>
    <mergeCell ref="I31:J32"/>
    <mergeCell ref="K31:L32"/>
    <mergeCell ref="M27:N28"/>
    <mergeCell ref="O27:O28"/>
    <mergeCell ref="B29:B30"/>
    <mergeCell ref="D29:D30"/>
    <mergeCell ref="E29:F30"/>
    <mergeCell ref="G29:H30"/>
    <mergeCell ref="I29:J30"/>
    <mergeCell ref="K29:L30"/>
    <mergeCell ref="M29:N30"/>
    <mergeCell ref="O29:O30"/>
    <mergeCell ref="B27:B28"/>
    <mergeCell ref="D27:D28"/>
    <mergeCell ref="E27:F28"/>
    <mergeCell ref="G27:H28"/>
    <mergeCell ref="I27:J28"/>
    <mergeCell ref="K27:L28"/>
    <mergeCell ref="B25:B26"/>
    <mergeCell ref="D25:D26"/>
    <mergeCell ref="E25:F26"/>
    <mergeCell ref="G25:H26"/>
    <mergeCell ref="I25:J26"/>
    <mergeCell ref="K25:L26"/>
    <mergeCell ref="M25:N26"/>
    <mergeCell ref="O25:O26"/>
    <mergeCell ref="D23:D24"/>
    <mergeCell ref="E23:F24"/>
    <mergeCell ref="G23:H24"/>
    <mergeCell ref="I23:J24"/>
    <mergeCell ref="K23:L24"/>
    <mergeCell ref="O19:O20"/>
    <mergeCell ref="E20:F20"/>
    <mergeCell ref="G20:H20"/>
    <mergeCell ref="I20:J20"/>
    <mergeCell ref="K20:L20"/>
    <mergeCell ref="M20:N20"/>
    <mergeCell ref="A19:C20"/>
    <mergeCell ref="E19:F19"/>
    <mergeCell ref="G19:H19"/>
    <mergeCell ref="I19:J19"/>
    <mergeCell ref="K19:L19"/>
    <mergeCell ref="M19:N19"/>
    <mergeCell ref="D14:E14"/>
    <mergeCell ref="F14:G14"/>
    <mergeCell ref="H14:I14"/>
    <mergeCell ref="J14:K14"/>
    <mergeCell ref="L14:M14"/>
    <mergeCell ref="N14:O14"/>
    <mergeCell ref="D13:E13"/>
    <mergeCell ref="F13:G13"/>
    <mergeCell ref="H13:I13"/>
    <mergeCell ref="J13:K13"/>
    <mergeCell ref="L13:M13"/>
    <mergeCell ref="N13:O13"/>
    <mergeCell ref="D12:E12"/>
    <mergeCell ref="F12:G12"/>
    <mergeCell ref="H12:I12"/>
    <mergeCell ref="J12:K12"/>
    <mergeCell ref="L12:M12"/>
    <mergeCell ref="N12:O12"/>
    <mergeCell ref="D11:E11"/>
    <mergeCell ref="F11:G11"/>
    <mergeCell ref="H11:I11"/>
    <mergeCell ref="J11:K11"/>
    <mergeCell ref="L11:M11"/>
    <mergeCell ref="N11:O11"/>
    <mergeCell ref="D10:E10"/>
    <mergeCell ref="F10:G10"/>
    <mergeCell ref="H10:I10"/>
    <mergeCell ref="J10:K10"/>
    <mergeCell ref="L10:M10"/>
    <mergeCell ref="N10:O10"/>
    <mergeCell ref="D9:E9"/>
    <mergeCell ref="F9:G9"/>
    <mergeCell ref="H9:I9"/>
    <mergeCell ref="J9:K9"/>
    <mergeCell ref="L9:M9"/>
    <mergeCell ref="N9:O9"/>
    <mergeCell ref="D8:E8"/>
    <mergeCell ref="F8:G8"/>
    <mergeCell ref="H8:I8"/>
    <mergeCell ref="J8:K8"/>
    <mergeCell ref="L8:M8"/>
    <mergeCell ref="N8:O8"/>
    <mergeCell ref="D7:E7"/>
    <mergeCell ref="F7:G7"/>
    <mergeCell ref="H7:I7"/>
    <mergeCell ref="J7:K7"/>
    <mergeCell ref="L7:M7"/>
    <mergeCell ref="N7:O7"/>
    <mergeCell ref="D6:E6"/>
    <mergeCell ref="F6:G6"/>
    <mergeCell ref="H6:I6"/>
    <mergeCell ref="J6:K6"/>
    <mergeCell ref="L6:M6"/>
    <mergeCell ref="N6:O6"/>
    <mergeCell ref="D5:E5"/>
    <mergeCell ref="F5:G5"/>
    <mergeCell ref="H5:I5"/>
    <mergeCell ref="J5:K5"/>
    <mergeCell ref="L5:M5"/>
    <mergeCell ref="N5:O5"/>
    <mergeCell ref="D4:E4"/>
    <mergeCell ref="F4:G4"/>
    <mergeCell ref="H4:I4"/>
    <mergeCell ref="J4:K4"/>
    <mergeCell ref="L4:M4"/>
    <mergeCell ref="N4:O4"/>
    <mergeCell ref="A2:C3"/>
    <mergeCell ref="D2:G2"/>
    <mergeCell ref="H2:K2"/>
    <mergeCell ref="L2:O2"/>
    <mergeCell ref="D3:E3"/>
    <mergeCell ref="F3:G3"/>
    <mergeCell ref="H3:I3"/>
    <mergeCell ref="J3:K3"/>
    <mergeCell ref="L3:M3"/>
    <mergeCell ref="N3:O3"/>
    <mergeCell ref="A21:C22"/>
    <mergeCell ref="D21:D22"/>
    <mergeCell ref="E21:F22"/>
    <mergeCell ref="G21:H22"/>
    <mergeCell ref="I21:J22"/>
    <mergeCell ref="K21:L22"/>
    <mergeCell ref="M21:N22"/>
    <mergeCell ref="O21:O22"/>
    <mergeCell ref="B23:B24"/>
    <mergeCell ref="M23:N24"/>
    <mergeCell ref="O23:O24"/>
  </mergeCells>
  <phoneticPr fontId="2"/>
  <printOptions horizontalCentered="1" verticalCentered="1"/>
  <pageMargins left="0.39370078740157483" right="0.39370078740157483" top="0.19685039370078741" bottom="0.39370078740157483" header="0.31496062992125984" footer="0.31496062992125984"/>
  <pageSetup paperSize="9" scale="99" firstPageNumber="51" orientation="portrait" useFirstPageNumber="1" horizontalDpi="4294967294" r:id="rId1"/>
  <headerFooter alignWithMargins="0">
    <oddHeader>&amp;R&amp;10事業所および商工業</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32"/>
  <sheetViews>
    <sheetView zoomScaleNormal="100" zoomScaleSheetLayoutView="100" workbookViewId="0">
      <selection activeCell="I29" sqref="I29"/>
    </sheetView>
  </sheetViews>
  <sheetFormatPr defaultColWidth="10.875" defaultRowHeight="11.25"/>
  <cols>
    <col min="1" max="1" width="0.875" style="104" customWidth="1"/>
    <col min="2" max="2" width="6.625" style="104" customWidth="1"/>
    <col min="3" max="3" width="0.75" style="104" hidden="1" customWidth="1"/>
    <col min="4" max="159" width="1.125" style="104" customWidth="1"/>
    <col min="160" max="16384" width="10.875" style="104"/>
  </cols>
  <sheetData>
    <row r="1" spans="1:160" ht="24" customHeight="1">
      <c r="A1" s="294" t="s">
        <v>357</v>
      </c>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CZ1" s="109"/>
      <c r="DA1" s="109"/>
      <c r="DB1" s="109"/>
      <c r="DC1" s="109"/>
      <c r="DD1" s="109"/>
      <c r="DE1" s="109"/>
      <c r="DF1" s="109"/>
      <c r="DG1" s="109"/>
      <c r="DH1" s="109"/>
      <c r="DI1" s="109"/>
      <c r="DJ1" s="109"/>
      <c r="DK1" s="109"/>
      <c r="DL1" s="109"/>
      <c r="DM1" s="109"/>
      <c r="DN1" s="109"/>
      <c r="DO1" s="109"/>
      <c r="DP1" s="109"/>
      <c r="DQ1" s="109"/>
      <c r="DR1" s="109"/>
      <c r="DS1" s="109"/>
    </row>
    <row r="2" spans="1:160" ht="24.75" customHeight="1">
      <c r="A2" s="106"/>
      <c r="B2" s="295" t="s">
        <v>294</v>
      </c>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8"/>
      <c r="DA2" s="138"/>
      <c r="DB2" s="138"/>
      <c r="DC2" s="138"/>
      <c r="DD2" s="138"/>
      <c r="DE2" s="138"/>
      <c r="DF2" s="138"/>
      <c r="DG2" s="138"/>
      <c r="DH2" s="138"/>
      <c r="DI2" s="138"/>
      <c r="DJ2" s="138"/>
      <c r="DK2" s="138"/>
      <c r="DL2" s="138"/>
      <c r="DM2" s="138"/>
      <c r="DN2" s="138"/>
      <c r="DO2" s="138"/>
      <c r="DP2" s="138"/>
      <c r="DQ2" s="138"/>
      <c r="DR2" s="138"/>
      <c r="DS2" s="138"/>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05"/>
      <c r="EV2" s="105"/>
      <c r="EW2" s="105"/>
      <c r="EX2" s="105"/>
      <c r="EY2" s="105"/>
      <c r="EZ2" s="105"/>
      <c r="FA2" s="105"/>
    </row>
    <row r="3" spans="1:160" ht="42.75" customHeight="1">
      <c r="A3" s="431" t="s">
        <v>126</v>
      </c>
      <c r="B3" s="432"/>
      <c r="C3" s="432"/>
      <c r="D3" s="435" t="s">
        <v>119</v>
      </c>
      <c r="E3" s="435"/>
      <c r="F3" s="435"/>
      <c r="G3" s="435"/>
      <c r="H3" s="435"/>
      <c r="I3" s="435"/>
      <c r="J3" s="435"/>
      <c r="K3" s="435"/>
      <c r="L3" s="435"/>
      <c r="M3" s="436"/>
      <c r="N3" s="435"/>
      <c r="O3" s="435"/>
      <c r="P3" s="435" t="s">
        <v>118</v>
      </c>
      <c r="Q3" s="435"/>
      <c r="R3" s="435"/>
      <c r="S3" s="435"/>
      <c r="T3" s="435"/>
      <c r="U3" s="435"/>
      <c r="V3" s="435"/>
      <c r="W3" s="435"/>
      <c r="X3" s="430" t="s">
        <v>125</v>
      </c>
      <c r="Y3" s="430"/>
      <c r="Z3" s="430"/>
      <c r="AA3" s="430"/>
      <c r="AB3" s="430"/>
      <c r="AC3" s="430"/>
      <c r="AD3" s="430"/>
      <c r="AE3" s="430"/>
      <c r="AF3" s="430" t="s">
        <v>117</v>
      </c>
      <c r="AG3" s="430"/>
      <c r="AH3" s="430"/>
      <c r="AI3" s="430"/>
      <c r="AJ3" s="430"/>
      <c r="AK3" s="430"/>
      <c r="AL3" s="430"/>
      <c r="AM3" s="430"/>
      <c r="AN3" s="430"/>
      <c r="AO3" s="426" t="s">
        <v>2</v>
      </c>
      <c r="AP3" s="426"/>
      <c r="AQ3" s="426"/>
      <c r="AR3" s="426"/>
      <c r="AS3" s="426"/>
      <c r="AT3" s="426"/>
      <c r="AU3" s="426"/>
      <c r="AV3" s="426"/>
      <c r="AW3" s="426"/>
      <c r="AX3" s="430" t="s">
        <v>116</v>
      </c>
      <c r="AY3" s="430"/>
      <c r="AZ3" s="430"/>
      <c r="BA3" s="430"/>
      <c r="BB3" s="430"/>
      <c r="BC3" s="430"/>
      <c r="BD3" s="430"/>
      <c r="BE3" s="430"/>
      <c r="BF3" s="430" t="s">
        <v>101</v>
      </c>
      <c r="BG3" s="430"/>
      <c r="BH3" s="430"/>
      <c r="BI3" s="430"/>
      <c r="BJ3" s="430"/>
      <c r="BK3" s="430"/>
      <c r="BL3" s="430"/>
      <c r="BM3" s="430"/>
      <c r="BN3" s="430"/>
      <c r="BO3" s="430" t="s">
        <v>124</v>
      </c>
      <c r="BP3" s="430"/>
      <c r="BQ3" s="430"/>
      <c r="BR3" s="430"/>
      <c r="BS3" s="430"/>
      <c r="BT3" s="430"/>
      <c r="BU3" s="430"/>
      <c r="BV3" s="430"/>
      <c r="BW3" s="430"/>
      <c r="BX3" s="430" t="s">
        <v>123</v>
      </c>
      <c r="BY3" s="430"/>
      <c r="BZ3" s="426"/>
      <c r="CA3" s="426"/>
      <c r="CB3" s="426"/>
      <c r="CC3" s="426"/>
      <c r="CD3" s="426"/>
      <c r="CE3" s="426"/>
      <c r="CF3" s="426"/>
      <c r="CG3" s="426"/>
      <c r="CH3" s="426"/>
      <c r="CI3" s="426" t="s">
        <v>114</v>
      </c>
      <c r="CJ3" s="426"/>
      <c r="CK3" s="426"/>
      <c r="CL3" s="426"/>
      <c r="CM3" s="426"/>
      <c r="CN3" s="426"/>
      <c r="CO3" s="426"/>
      <c r="CP3" s="426"/>
      <c r="CQ3" s="426"/>
      <c r="CR3" s="430" t="s">
        <v>122</v>
      </c>
      <c r="CS3" s="430"/>
      <c r="CT3" s="430"/>
      <c r="CU3" s="430"/>
      <c r="CV3" s="430"/>
      <c r="CW3" s="430"/>
      <c r="CX3" s="430"/>
      <c r="CY3" s="430"/>
      <c r="CZ3" s="430"/>
      <c r="DA3" s="427" t="s">
        <v>101</v>
      </c>
      <c r="DB3" s="427"/>
      <c r="DC3" s="427"/>
      <c r="DD3" s="427"/>
      <c r="DE3" s="427"/>
      <c r="DF3" s="427"/>
      <c r="DG3" s="427"/>
      <c r="DH3" s="427"/>
      <c r="DI3" s="427"/>
      <c r="DJ3" s="427" t="s">
        <v>101</v>
      </c>
      <c r="DK3" s="427"/>
      <c r="DL3" s="427"/>
      <c r="DM3" s="427"/>
      <c r="DN3" s="427"/>
      <c r="DO3" s="427"/>
      <c r="DP3" s="427"/>
      <c r="DQ3" s="427"/>
      <c r="DR3" s="427"/>
      <c r="DS3" s="427"/>
      <c r="DT3" s="427" t="s">
        <v>101</v>
      </c>
      <c r="DU3" s="427"/>
      <c r="DV3" s="427"/>
      <c r="DW3" s="427"/>
      <c r="DX3" s="427"/>
      <c r="DY3" s="427"/>
      <c r="DZ3" s="427"/>
      <c r="EA3" s="427"/>
      <c r="EB3" s="427"/>
      <c r="EC3" s="427" t="s">
        <v>101</v>
      </c>
      <c r="ED3" s="427"/>
      <c r="EE3" s="427"/>
      <c r="EF3" s="427"/>
      <c r="EG3" s="427"/>
      <c r="EH3" s="427"/>
      <c r="EI3" s="427"/>
      <c r="EJ3" s="427"/>
      <c r="EK3" s="427"/>
      <c r="EL3" s="428" t="s">
        <v>101</v>
      </c>
      <c r="EM3" s="428"/>
      <c r="EN3" s="428"/>
      <c r="EO3" s="428"/>
      <c r="EP3" s="428"/>
      <c r="EQ3" s="428"/>
      <c r="ER3" s="428"/>
      <c r="ES3" s="428"/>
      <c r="ET3" s="428"/>
      <c r="EU3" s="427" t="s">
        <v>0</v>
      </c>
      <c r="EV3" s="427"/>
      <c r="EW3" s="427"/>
      <c r="EX3" s="427"/>
      <c r="EY3" s="427"/>
      <c r="EZ3" s="427"/>
      <c r="FA3" s="427"/>
      <c r="FB3" s="427"/>
      <c r="FC3" s="429"/>
      <c r="FD3" s="105"/>
    </row>
    <row r="4" spans="1:160" ht="32.1" customHeight="1">
      <c r="A4" s="433"/>
      <c r="B4" s="434"/>
      <c r="C4" s="434"/>
      <c r="D4" s="424" t="s">
        <v>105</v>
      </c>
      <c r="E4" s="424"/>
      <c r="F4" s="424"/>
      <c r="G4" s="424"/>
      <c r="H4" s="424"/>
      <c r="I4" s="424"/>
      <c r="J4" s="424" t="s">
        <v>104</v>
      </c>
      <c r="K4" s="424"/>
      <c r="L4" s="424"/>
      <c r="M4" s="440"/>
      <c r="N4" s="424"/>
      <c r="O4" s="424"/>
      <c r="P4" s="424" t="s">
        <v>106</v>
      </c>
      <c r="Q4" s="424"/>
      <c r="R4" s="424"/>
      <c r="S4" s="424"/>
      <c r="T4" s="424" t="s">
        <v>107</v>
      </c>
      <c r="U4" s="424"/>
      <c r="V4" s="424"/>
      <c r="W4" s="424"/>
      <c r="X4" s="424" t="s">
        <v>106</v>
      </c>
      <c r="Y4" s="424"/>
      <c r="Z4" s="424"/>
      <c r="AA4" s="424"/>
      <c r="AB4" s="424" t="s">
        <v>107</v>
      </c>
      <c r="AC4" s="424"/>
      <c r="AD4" s="424"/>
      <c r="AE4" s="424"/>
      <c r="AF4" s="424" t="s">
        <v>106</v>
      </c>
      <c r="AG4" s="424"/>
      <c r="AH4" s="424"/>
      <c r="AI4" s="424"/>
      <c r="AJ4" s="437" t="s">
        <v>107</v>
      </c>
      <c r="AK4" s="438"/>
      <c r="AL4" s="438"/>
      <c r="AM4" s="438"/>
      <c r="AN4" s="439"/>
      <c r="AO4" s="424" t="s">
        <v>105</v>
      </c>
      <c r="AP4" s="424"/>
      <c r="AQ4" s="424"/>
      <c r="AR4" s="424"/>
      <c r="AS4" s="424" t="s">
        <v>104</v>
      </c>
      <c r="AT4" s="424"/>
      <c r="AU4" s="424"/>
      <c r="AV4" s="424"/>
      <c r="AW4" s="424"/>
      <c r="AX4" s="424" t="s">
        <v>105</v>
      </c>
      <c r="AY4" s="424"/>
      <c r="AZ4" s="424"/>
      <c r="BA4" s="424"/>
      <c r="BB4" s="424" t="s">
        <v>104</v>
      </c>
      <c r="BC4" s="424"/>
      <c r="BD4" s="424"/>
      <c r="BE4" s="424"/>
      <c r="BF4" s="424" t="s">
        <v>106</v>
      </c>
      <c r="BG4" s="424"/>
      <c r="BH4" s="424"/>
      <c r="BI4" s="424"/>
      <c r="BJ4" s="424" t="s">
        <v>104</v>
      </c>
      <c r="BK4" s="424"/>
      <c r="BL4" s="424"/>
      <c r="BM4" s="424"/>
      <c r="BN4" s="424"/>
      <c r="BO4" s="424" t="s">
        <v>105</v>
      </c>
      <c r="BP4" s="424"/>
      <c r="BQ4" s="424"/>
      <c r="BR4" s="424"/>
      <c r="BS4" s="424" t="s">
        <v>104</v>
      </c>
      <c r="BT4" s="424"/>
      <c r="BU4" s="424"/>
      <c r="BV4" s="424"/>
      <c r="BW4" s="424"/>
      <c r="BX4" s="424" t="s">
        <v>105</v>
      </c>
      <c r="BY4" s="424"/>
      <c r="BZ4" s="424"/>
      <c r="CA4" s="424"/>
      <c r="CB4" s="424"/>
      <c r="CC4" s="424" t="s">
        <v>104</v>
      </c>
      <c r="CD4" s="424"/>
      <c r="CE4" s="424"/>
      <c r="CF4" s="424"/>
      <c r="CG4" s="424"/>
      <c r="CH4" s="424"/>
      <c r="CI4" s="424" t="s">
        <v>106</v>
      </c>
      <c r="CJ4" s="424"/>
      <c r="CK4" s="424"/>
      <c r="CL4" s="424"/>
      <c r="CM4" s="424" t="s">
        <v>104</v>
      </c>
      <c r="CN4" s="424"/>
      <c r="CO4" s="424"/>
      <c r="CP4" s="424"/>
      <c r="CQ4" s="424"/>
      <c r="CR4" s="424" t="s">
        <v>106</v>
      </c>
      <c r="CS4" s="424"/>
      <c r="CT4" s="424"/>
      <c r="CU4" s="424"/>
      <c r="CV4" s="424" t="s">
        <v>104</v>
      </c>
      <c r="CW4" s="424"/>
      <c r="CX4" s="424"/>
      <c r="CY4" s="424"/>
      <c r="CZ4" s="424"/>
      <c r="DA4" s="424" t="s">
        <v>106</v>
      </c>
      <c r="DB4" s="424"/>
      <c r="DC4" s="424"/>
      <c r="DD4" s="424"/>
      <c r="DE4" s="424" t="s">
        <v>104</v>
      </c>
      <c r="DF4" s="424"/>
      <c r="DG4" s="424"/>
      <c r="DH4" s="424"/>
      <c r="DI4" s="424"/>
      <c r="DJ4" s="424" t="s">
        <v>105</v>
      </c>
      <c r="DK4" s="424"/>
      <c r="DL4" s="424"/>
      <c r="DM4" s="424"/>
      <c r="DN4" s="424"/>
      <c r="DO4" s="424" t="s">
        <v>104</v>
      </c>
      <c r="DP4" s="424"/>
      <c r="DQ4" s="424"/>
      <c r="DR4" s="424"/>
      <c r="DS4" s="424"/>
      <c r="DT4" s="424" t="s">
        <v>106</v>
      </c>
      <c r="DU4" s="424"/>
      <c r="DV4" s="424"/>
      <c r="DW4" s="424"/>
      <c r="DX4" s="424" t="s">
        <v>104</v>
      </c>
      <c r="DY4" s="424"/>
      <c r="DZ4" s="424"/>
      <c r="EA4" s="424"/>
      <c r="EB4" s="424"/>
      <c r="EC4" s="424" t="s">
        <v>106</v>
      </c>
      <c r="ED4" s="424"/>
      <c r="EE4" s="424"/>
      <c r="EF4" s="424"/>
      <c r="EG4" s="424" t="s">
        <v>104</v>
      </c>
      <c r="EH4" s="424"/>
      <c r="EI4" s="424"/>
      <c r="EJ4" s="424"/>
      <c r="EK4" s="424"/>
      <c r="EL4" s="424" t="s">
        <v>105</v>
      </c>
      <c r="EM4" s="424"/>
      <c r="EN4" s="424"/>
      <c r="EO4" s="424"/>
      <c r="EP4" s="424" t="s">
        <v>104</v>
      </c>
      <c r="EQ4" s="424"/>
      <c r="ER4" s="424"/>
      <c r="ES4" s="424"/>
      <c r="ET4" s="424"/>
      <c r="EU4" s="424" t="s">
        <v>105</v>
      </c>
      <c r="EV4" s="424"/>
      <c r="EW4" s="424"/>
      <c r="EX4" s="424"/>
      <c r="EY4" s="424" t="s">
        <v>104</v>
      </c>
      <c r="EZ4" s="424"/>
      <c r="FA4" s="424"/>
      <c r="FB4" s="424"/>
      <c r="FC4" s="425"/>
      <c r="FD4" s="105"/>
    </row>
    <row r="5" spans="1:160" ht="32.1" customHeight="1">
      <c r="A5" s="116"/>
      <c r="B5" s="125" t="s">
        <v>323</v>
      </c>
      <c r="C5" s="136">
        <v>451</v>
      </c>
      <c r="D5" s="413">
        <v>786</v>
      </c>
      <c r="E5" s="414"/>
      <c r="F5" s="414"/>
      <c r="G5" s="414"/>
      <c r="H5" s="414"/>
      <c r="I5" s="419"/>
      <c r="J5" s="413">
        <v>4789</v>
      </c>
      <c r="K5" s="414"/>
      <c r="L5" s="414"/>
      <c r="M5" s="414"/>
      <c r="N5" s="413"/>
      <c r="O5" s="419"/>
      <c r="P5" s="413" t="s">
        <v>101</v>
      </c>
      <c r="Q5" s="414"/>
      <c r="R5" s="414"/>
      <c r="S5" s="419"/>
      <c r="T5" s="413" t="s">
        <v>101</v>
      </c>
      <c r="U5" s="414"/>
      <c r="V5" s="414"/>
      <c r="W5" s="419"/>
      <c r="X5" s="413">
        <v>2</v>
      </c>
      <c r="Y5" s="414"/>
      <c r="Z5" s="414"/>
      <c r="AA5" s="419"/>
      <c r="AB5" s="413">
        <v>15</v>
      </c>
      <c r="AC5" s="414"/>
      <c r="AD5" s="414"/>
      <c r="AE5" s="419"/>
      <c r="AF5" s="413">
        <v>52</v>
      </c>
      <c r="AG5" s="414"/>
      <c r="AH5" s="414"/>
      <c r="AI5" s="419"/>
      <c r="AJ5" s="413">
        <v>572</v>
      </c>
      <c r="AK5" s="414"/>
      <c r="AL5" s="414"/>
      <c r="AM5" s="414"/>
      <c r="AN5" s="419"/>
      <c r="AO5" s="413">
        <v>167</v>
      </c>
      <c r="AP5" s="414"/>
      <c r="AQ5" s="414"/>
      <c r="AR5" s="419"/>
      <c r="AS5" s="413">
        <v>1194</v>
      </c>
      <c r="AT5" s="414"/>
      <c r="AU5" s="414"/>
      <c r="AV5" s="414"/>
      <c r="AW5" s="419"/>
      <c r="AX5" s="413" t="s">
        <v>101</v>
      </c>
      <c r="AY5" s="414"/>
      <c r="AZ5" s="414"/>
      <c r="BA5" s="419"/>
      <c r="BB5" s="413" t="s">
        <v>101</v>
      </c>
      <c r="BC5" s="414"/>
      <c r="BD5" s="414"/>
      <c r="BE5" s="419"/>
      <c r="BF5" s="413" t="s">
        <v>101</v>
      </c>
      <c r="BG5" s="414"/>
      <c r="BH5" s="414"/>
      <c r="BI5" s="419"/>
      <c r="BJ5" s="413" t="s">
        <v>101</v>
      </c>
      <c r="BK5" s="414"/>
      <c r="BL5" s="414"/>
      <c r="BM5" s="414"/>
      <c r="BN5" s="419"/>
      <c r="BO5" s="413">
        <v>38</v>
      </c>
      <c r="BP5" s="414"/>
      <c r="BQ5" s="414"/>
      <c r="BR5" s="419"/>
      <c r="BS5" s="413">
        <v>433</v>
      </c>
      <c r="BT5" s="414"/>
      <c r="BU5" s="414"/>
      <c r="BV5" s="414"/>
      <c r="BW5" s="419"/>
      <c r="BX5" s="413">
        <v>352</v>
      </c>
      <c r="BY5" s="414"/>
      <c r="BZ5" s="414"/>
      <c r="CA5" s="414"/>
      <c r="CB5" s="419"/>
      <c r="CC5" s="413">
        <v>1203</v>
      </c>
      <c r="CD5" s="414"/>
      <c r="CE5" s="414"/>
      <c r="CF5" s="414"/>
      <c r="CG5" s="414"/>
      <c r="CH5" s="419"/>
      <c r="CI5" s="413">
        <v>2</v>
      </c>
      <c r="CJ5" s="414"/>
      <c r="CK5" s="414"/>
      <c r="CL5" s="419"/>
      <c r="CM5" s="413">
        <v>16</v>
      </c>
      <c r="CN5" s="414"/>
      <c r="CO5" s="414"/>
      <c r="CP5" s="414"/>
      <c r="CQ5" s="419"/>
      <c r="CR5" s="413">
        <v>12</v>
      </c>
      <c r="CS5" s="414"/>
      <c r="CT5" s="414"/>
      <c r="CU5" s="419"/>
      <c r="CV5" s="413">
        <v>25</v>
      </c>
      <c r="CW5" s="414"/>
      <c r="CX5" s="414"/>
      <c r="CY5" s="414"/>
      <c r="CZ5" s="419"/>
      <c r="DA5" s="413" t="s">
        <v>101</v>
      </c>
      <c r="DB5" s="414"/>
      <c r="DC5" s="414"/>
      <c r="DD5" s="419"/>
      <c r="DE5" s="413" t="s">
        <v>101</v>
      </c>
      <c r="DF5" s="414"/>
      <c r="DG5" s="414"/>
      <c r="DH5" s="414"/>
      <c r="DI5" s="419"/>
      <c r="DJ5" s="413" t="s">
        <v>101</v>
      </c>
      <c r="DK5" s="414"/>
      <c r="DL5" s="414"/>
      <c r="DM5" s="414"/>
      <c r="DN5" s="419"/>
      <c r="DO5" s="413" t="s">
        <v>101</v>
      </c>
      <c r="DP5" s="414"/>
      <c r="DQ5" s="414"/>
      <c r="DR5" s="414"/>
      <c r="DS5" s="419"/>
      <c r="DT5" s="413" t="s">
        <v>101</v>
      </c>
      <c r="DU5" s="414"/>
      <c r="DV5" s="414"/>
      <c r="DW5" s="419"/>
      <c r="DX5" s="413" t="s">
        <v>101</v>
      </c>
      <c r="DY5" s="414"/>
      <c r="DZ5" s="414"/>
      <c r="EA5" s="414"/>
      <c r="EB5" s="419"/>
      <c r="EC5" s="413" t="s">
        <v>101</v>
      </c>
      <c r="ED5" s="414"/>
      <c r="EE5" s="414"/>
      <c r="EF5" s="419"/>
      <c r="EG5" s="413" t="s">
        <v>101</v>
      </c>
      <c r="EH5" s="414"/>
      <c r="EI5" s="414"/>
      <c r="EJ5" s="414"/>
      <c r="EK5" s="419"/>
      <c r="EL5" s="413" t="s">
        <v>101</v>
      </c>
      <c r="EM5" s="414"/>
      <c r="EN5" s="414"/>
      <c r="EO5" s="419"/>
      <c r="EP5" s="413" t="s">
        <v>101</v>
      </c>
      <c r="EQ5" s="414"/>
      <c r="ER5" s="414"/>
      <c r="ES5" s="414"/>
      <c r="ET5" s="419"/>
      <c r="EU5" s="413">
        <v>6</v>
      </c>
      <c r="EV5" s="414"/>
      <c r="EW5" s="414"/>
      <c r="EX5" s="419"/>
      <c r="EY5" s="413">
        <v>103</v>
      </c>
      <c r="EZ5" s="414"/>
      <c r="FA5" s="414"/>
      <c r="FB5" s="414"/>
      <c r="FC5" s="415"/>
      <c r="FD5" s="129"/>
    </row>
    <row r="6" spans="1:160" ht="32.1" customHeight="1">
      <c r="A6" s="116"/>
      <c r="B6" s="125" t="s">
        <v>324</v>
      </c>
      <c r="C6" s="136">
        <v>451</v>
      </c>
      <c r="D6" s="413">
        <v>996</v>
      </c>
      <c r="E6" s="414"/>
      <c r="F6" s="414"/>
      <c r="G6" s="414"/>
      <c r="H6" s="414"/>
      <c r="I6" s="419"/>
      <c r="J6" s="413">
        <v>6791</v>
      </c>
      <c r="K6" s="414"/>
      <c r="L6" s="414"/>
      <c r="M6" s="414"/>
      <c r="N6" s="413"/>
      <c r="O6" s="419"/>
      <c r="P6" s="413" t="s">
        <v>101</v>
      </c>
      <c r="Q6" s="414"/>
      <c r="R6" s="414"/>
      <c r="S6" s="419"/>
      <c r="T6" s="413" t="s">
        <v>101</v>
      </c>
      <c r="U6" s="414"/>
      <c r="V6" s="414"/>
      <c r="W6" s="419"/>
      <c r="X6" s="413" t="s">
        <v>101</v>
      </c>
      <c r="Y6" s="414"/>
      <c r="Z6" s="414"/>
      <c r="AA6" s="419"/>
      <c r="AB6" s="413" t="s">
        <v>101</v>
      </c>
      <c r="AC6" s="414"/>
      <c r="AD6" s="414"/>
      <c r="AE6" s="419"/>
      <c r="AF6" s="413">
        <v>84</v>
      </c>
      <c r="AG6" s="414"/>
      <c r="AH6" s="414"/>
      <c r="AI6" s="419"/>
      <c r="AJ6" s="413">
        <v>834</v>
      </c>
      <c r="AK6" s="414"/>
      <c r="AL6" s="414"/>
      <c r="AM6" s="414"/>
      <c r="AN6" s="419"/>
      <c r="AO6" s="413">
        <v>148</v>
      </c>
      <c r="AP6" s="414"/>
      <c r="AQ6" s="414"/>
      <c r="AR6" s="419"/>
      <c r="AS6" s="413">
        <v>1227</v>
      </c>
      <c r="AT6" s="414"/>
      <c r="AU6" s="414"/>
      <c r="AV6" s="414"/>
      <c r="AW6" s="419"/>
      <c r="AX6" s="413" t="s">
        <v>101</v>
      </c>
      <c r="AY6" s="414"/>
      <c r="AZ6" s="414"/>
      <c r="BA6" s="419"/>
      <c r="BB6" s="413" t="s">
        <v>101</v>
      </c>
      <c r="BC6" s="414"/>
      <c r="BD6" s="414"/>
      <c r="BE6" s="419"/>
      <c r="BF6" s="413" t="s">
        <v>101</v>
      </c>
      <c r="BG6" s="414"/>
      <c r="BH6" s="414"/>
      <c r="BI6" s="419"/>
      <c r="BJ6" s="413" t="s">
        <v>101</v>
      </c>
      <c r="BK6" s="414"/>
      <c r="BL6" s="414"/>
      <c r="BM6" s="414"/>
      <c r="BN6" s="419"/>
      <c r="BO6" s="413">
        <v>38</v>
      </c>
      <c r="BP6" s="414"/>
      <c r="BQ6" s="414"/>
      <c r="BR6" s="419"/>
      <c r="BS6" s="413">
        <v>645</v>
      </c>
      <c r="BT6" s="414"/>
      <c r="BU6" s="414"/>
      <c r="BV6" s="414"/>
      <c r="BW6" s="419"/>
      <c r="BX6" s="413">
        <v>442</v>
      </c>
      <c r="BY6" s="414"/>
      <c r="BZ6" s="414"/>
      <c r="CA6" s="414"/>
      <c r="CB6" s="419"/>
      <c r="CC6" s="413">
        <v>1923</v>
      </c>
      <c r="CD6" s="414"/>
      <c r="CE6" s="414"/>
      <c r="CF6" s="414"/>
      <c r="CG6" s="414"/>
      <c r="CH6" s="419"/>
      <c r="CI6" s="413">
        <v>5</v>
      </c>
      <c r="CJ6" s="414"/>
      <c r="CK6" s="414"/>
      <c r="CL6" s="419"/>
      <c r="CM6" s="413">
        <v>54</v>
      </c>
      <c r="CN6" s="414"/>
      <c r="CO6" s="414"/>
      <c r="CP6" s="414"/>
      <c r="CQ6" s="419"/>
      <c r="CR6" s="413">
        <v>52</v>
      </c>
      <c r="CS6" s="414"/>
      <c r="CT6" s="414"/>
      <c r="CU6" s="419"/>
      <c r="CV6" s="413">
        <v>63</v>
      </c>
      <c r="CW6" s="414"/>
      <c r="CX6" s="414"/>
      <c r="CY6" s="414"/>
      <c r="CZ6" s="419"/>
      <c r="DA6" s="413" t="s">
        <v>101</v>
      </c>
      <c r="DB6" s="414"/>
      <c r="DC6" s="414"/>
      <c r="DD6" s="419"/>
      <c r="DE6" s="413" t="s">
        <v>101</v>
      </c>
      <c r="DF6" s="414"/>
      <c r="DG6" s="414"/>
      <c r="DH6" s="414"/>
      <c r="DI6" s="419"/>
      <c r="DJ6" s="413" t="s">
        <v>101</v>
      </c>
      <c r="DK6" s="414"/>
      <c r="DL6" s="414"/>
      <c r="DM6" s="414"/>
      <c r="DN6" s="419"/>
      <c r="DO6" s="413" t="s">
        <v>101</v>
      </c>
      <c r="DP6" s="414"/>
      <c r="DQ6" s="414"/>
      <c r="DR6" s="414"/>
      <c r="DS6" s="419"/>
      <c r="DT6" s="413" t="s">
        <v>101</v>
      </c>
      <c r="DU6" s="414"/>
      <c r="DV6" s="414"/>
      <c r="DW6" s="419"/>
      <c r="DX6" s="413" t="s">
        <v>101</v>
      </c>
      <c r="DY6" s="414"/>
      <c r="DZ6" s="414"/>
      <c r="EA6" s="414"/>
      <c r="EB6" s="419"/>
      <c r="EC6" s="413" t="s">
        <v>101</v>
      </c>
      <c r="ED6" s="414"/>
      <c r="EE6" s="414"/>
      <c r="EF6" s="419"/>
      <c r="EG6" s="413" t="s">
        <v>101</v>
      </c>
      <c r="EH6" s="414"/>
      <c r="EI6" s="414"/>
      <c r="EJ6" s="414"/>
      <c r="EK6" s="419"/>
      <c r="EL6" s="413" t="s">
        <v>101</v>
      </c>
      <c r="EM6" s="414"/>
      <c r="EN6" s="414"/>
      <c r="EO6" s="419"/>
      <c r="EP6" s="413" t="s">
        <v>101</v>
      </c>
      <c r="EQ6" s="414"/>
      <c r="ER6" s="414"/>
      <c r="ES6" s="414"/>
      <c r="ET6" s="419"/>
      <c r="EU6" s="413">
        <v>7</v>
      </c>
      <c r="EV6" s="414"/>
      <c r="EW6" s="414"/>
      <c r="EX6" s="419"/>
      <c r="EY6" s="413">
        <v>180</v>
      </c>
      <c r="EZ6" s="414"/>
      <c r="FA6" s="414"/>
      <c r="FB6" s="414"/>
      <c r="FC6" s="415"/>
      <c r="FD6" s="129"/>
    </row>
    <row r="7" spans="1:160" ht="32.1" customHeight="1">
      <c r="A7" s="116"/>
      <c r="B7" s="135" t="s">
        <v>325</v>
      </c>
      <c r="C7" s="136">
        <v>596</v>
      </c>
      <c r="D7" s="413">
        <v>1295</v>
      </c>
      <c r="E7" s="414"/>
      <c r="F7" s="414"/>
      <c r="G7" s="414"/>
      <c r="H7" s="414"/>
      <c r="I7" s="419"/>
      <c r="J7" s="413">
        <v>9366</v>
      </c>
      <c r="K7" s="414"/>
      <c r="L7" s="414"/>
      <c r="M7" s="414"/>
      <c r="N7" s="413"/>
      <c r="O7" s="419"/>
      <c r="P7" s="413" t="s">
        <v>101</v>
      </c>
      <c r="Q7" s="414"/>
      <c r="R7" s="414"/>
      <c r="S7" s="419"/>
      <c r="T7" s="413" t="s">
        <v>101</v>
      </c>
      <c r="U7" s="414"/>
      <c r="V7" s="414"/>
      <c r="W7" s="419"/>
      <c r="X7" s="413">
        <v>1</v>
      </c>
      <c r="Y7" s="414"/>
      <c r="Z7" s="414"/>
      <c r="AA7" s="419"/>
      <c r="AB7" s="413">
        <v>6</v>
      </c>
      <c r="AC7" s="414"/>
      <c r="AD7" s="414"/>
      <c r="AE7" s="419"/>
      <c r="AF7" s="413">
        <v>122</v>
      </c>
      <c r="AG7" s="414"/>
      <c r="AH7" s="414"/>
      <c r="AI7" s="419"/>
      <c r="AJ7" s="413">
        <v>1190</v>
      </c>
      <c r="AK7" s="414"/>
      <c r="AL7" s="414"/>
      <c r="AM7" s="414"/>
      <c r="AN7" s="419"/>
      <c r="AO7" s="413">
        <v>165</v>
      </c>
      <c r="AP7" s="414"/>
      <c r="AQ7" s="414"/>
      <c r="AR7" s="419"/>
      <c r="AS7" s="413">
        <v>1520</v>
      </c>
      <c r="AT7" s="414"/>
      <c r="AU7" s="414"/>
      <c r="AV7" s="414"/>
      <c r="AW7" s="419"/>
      <c r="AX7" s="413" t="s">
        <v>101</v>
      </c>
      <c r="AY7" s="414"/>
      <c r="AZ7" s="414"/>
      <c r="BA7" s="419"/>
      <c r="BB7" s="413" t="s">
        <v>101</v>
      </c>
      <c r="BC7" s="414"/>
      <c r="BD7" s="414"/>
      <c r="BE7" s="419"/>
      <c r="BF7" s="413" t="s">
        <v>101</v>
      </c>
      <c r="BG7" s="414"/>
      <c r="BH7" s="414"/>
      <c r="BI7" s="419"/>
      <c r="BJ7" s="413" t="s">
        <v>101</v>
      </c>
      <c r="BK7" s="414"/>
      <c r="BL7" s="414"/>
      <c r="BM7" s="414"/>
      <c r="BN7" s="419"/>
      <c r="BO7" s="413">
        <v>40</v>
      </c>
      <c r="BP7" s="414"/>
      <c r="BQ7" s="414"/>
      <c r="BR7" s="419"/>
      <c r="BS7" s="413">
        <v>919</v>
      </c>
      <c r="BT7" s="414"/>
      <c r="BU7" s="414"/>
      <c r="BV7" s="414"/>
      <c r="BW7" s="419"/>
      <c r="BX7" s="413">
        <v>484</v>
      </c>
      <c r="BY7" s="414"/>
      <c r="BZ7" s="414"/>
      <c r="CA7" s="414"/>
      <c r="CB7" s="419"/>
      <c r="CC7" s="413">
        <v>2530</v>
      </c>
      <c r="CD7" s="414"/>
      <c r="CE7" s="414"/>
      <c r="CF7" s="414"/>
      <c r="CG7" s="414"/>
      <c r="CH7" s="419"/>
      <c r="CI7" s="413">
        <v>10</v>
      </c>
      <c r="CJ7" s="414"/>
      <c r="CK7" s="414"/>
      <c r="CL7" s="419"/>
      <c r="CM7" s="413">
        <v>84</v>
      </c>
      <c r="CN7" s="414"/>
      <c r="CO7" s="414"/>
      <c r="CP7" s="414"/>
      <c r="CQ7" s="419"/>
      <c r="CR7" s="413">
        <v>135</v>
      </c>
      <c r="CS7" s="414"/>
      <c r="CT7" s="414"/>
      <c r="CU7" s="419"/>
      <c r="CV7" s="413">
        <v>164</v>
      </c>
      <c r="CW7" s="414"/>
      <c r="CX7" s="414"/>
      <c r="CY7" s="414"/>
      <c r="CZ7" s="419"/>
      <c r="DA7" s="413" t="s">
        <v>101</v>
      </c>
      <c r="DB7" s="414"/>
      <c r="DC7" s="414"/>
      <c r="DD7" s="419"/>
      <c r="DE7" s="413" t="s">
        <v>101</v>
      </c>
      <c r="DF7" s="414"/>
      <c r="DG7" s="414"/>
      <c r="DH7" s="414"/>
      <c r="DI7" s="419"/>
      <c r="DJ7" s="413" t="s">
        <v>101</v>
      </c>
      <c r="DK7" s="414"/>
      <c r="DL7" s="414"/>
      <c r="DM7" s="414"/>
      <c r="DN7" s="419"/>
      <c r="DO7" s="413" t="s">
        <v>101</v>
      </c>
      <c r="DP7" s="414"/>
      <c r="DQ7" s="414"/>
      <c r="DR7" s="414"/>
      <c r="DS7" s="419"/>
      <c r="DT7" s="413" t="s">
        <v>101</v>
      </c>
      <c r="DU7" s="414"/>
      <c r="DV7" s="414"/>
      <c r="DW7" s="419"/>
      <c r="DX7" s="413" t="s">
        <v>101</v>
      </c>
      <c r="DY7" s="414"/>
      <c r="DZ7" s="414"/>
      <c r="EA7" s="414"/>
      <c r="EB7" s="419"/>
      <c r="EC7" s="413" t="s">
        <v>101</v>
      </c>
      <c r="ED7" s="414"/>
      <c r="EE7" s="414"/>
      <c r="EF7" s="419"/>
      <c r="EG7" s="413" t="s">
        <v>101</v>
      </c>
      <c r="EH7" s="414"/>
      <c r="EI7" s="414"/>
      <c r="EJ7" s="414"/>
      <c r="EK7" s="419"/>
      <c r="EL7" s="413" t="s">
        <v>101</v>
      </c>
      <c r="EM7" s="414"/>
      <c r="EN7" s="414"/>
      <c r="EO7" s="419"/>
      <c r="EP7" s="413" t="s">
        <v>101</v>
      </c>
      <c r="EQ7" s="414"/>
      <c r="ER7" s="414"/>
      <c r="ES7" s="414"/>
      <c r="ET7" s="419"/>
      <c r="EU7" s="413">
        <v>9</v>
      </c>
      <c r="EV7" s="414"/>
      <c r="EW7" s="414"/>
      <c r="EX7" s="419"/>
      <c r="EY7" s="413">
        <v>197</v>
      </c>
      <c r="EZ7" s="414"/>
      <c r="FA7" s="414"/>
      <c r="FB7" s="414"/>
      <c r="FC7" s="415"/>
      <c r="FD7" s="129"/>
    </row>
    <row r="8" spans="1:160" ht="32.1" customHeight="1">
      <c r="A8" s="116"/>
      <c r="B8" s="135" t="s">
        <v>121</v>
      </c>
      <c r="C8" s="136">
        <v>786</v>
      </c>
      <c r="D8" s="413">
        <v>1470</v>
      </c>
      <c r="E8" s="414"/>
      <c r="F8" s="414"/>
      <c r="G8" s="414"/>
      <c r="H8" s="414"/>
      <c r="I8" s="419"/>
      <c r="J8" s="413">
        <v>11335</v>
      </c>
      <c r="K8" s="414"/>
      <c r="L8" s="414"/>
      <c r="M8" s="414"/>
      <c r="N8" s="413"/>
      <c r="O8" s="419"/>
      <c r="P8" s="413" t="s">
        <v>101</v>
      </c>
      <c r="Q8" s="414"/>
      <c r="R8" s="414"/>
      <c r="S8" s="419"/>
      <c r="T8" s="413" t="s">
        <v>101</v>
      </c>
      <c r="U8" s="414"/>
      <c r="V8" s="414"/>
      <c r="W8" s="419"/>
      <c r="X8" s="413">
        <v>1</v>
      </c>
      <c r="Y8" s="414"/>
      <c r="Z8" s="414"/>
      <c r="AA8" s="419"/>
      <c r="AB8" s="413">
        <v>8</v>
      </c>
      <c r="AC8" s="414"/>
      <c r="AD8" s="414"/>
      <c r="AE8" s="419"/>
      <c r="AF8" s="413">
        <v>149</v>
      </c>
      <c r="AG8" s="414"/>
      <c r="AH8" s="414"/>
      <c r="AI8" s="419"/>
      <c r="AJ8" s="413">
        <v>1412</v>
      </c>
      <c r="AK8" s="414"/>
      <c r="AL8" s="414"/>
      <c r="AM8" s="414"/>
      <c r="AN8" s="419"/>
      <c r="AO8" s="413">
        <v>189</v>
      </c>
      <c r="AP8" s="414"/>
      <c r="AQ8" s="414"/>
      <c r="AR8" s="419"/>
      <c r="AS8" s="413">
        <v>1739</v>
      </c>
      <c r="AT8" s="414"/>
      <c r="AU8" s="414"/>
      <c r="AV8" s="414"/>
      <c r="AW8" s="419"/>
      <c r="AX8" s="413" t="s">
        <v>101</v>
      </c>
      <c r="AY8" s="414"/>
      <c r="AZ8" s="414"/>
      <c r="BA8" s="419"/>
      <c r="BB8" s="413" t="s">
        <v>101</v>
      </c>
      <c r="BC8" s="414"/>
      <c r="BD8" s="414"/>
      <c r="BE8" s="419"/>
      <c r="BF8" s="413" t="s">
        <v>101</v>
      </c>
      <c r="BG8" s="414"/>
      <c r="BH8" s="414"/>
      <c r="BI8" s="419"/>
      <c r="BJ8" s="413" t="s">
        <v>101</v>
      </c>
      <c r="BK8" s="414"/>
      <c r="BL8" s="414"/>
      <c r="BM8" s="414"/>
      <c r="BN8" s="419"/>
      <c r="BO8" s="413">
        <v>39</v>
      </c>
      <c r="BP8" s="414"/>
      <c r="BQ8" s="414"/>
      <c r="BR8" s="419"/>
      <c r="BS8" s="413">
        <v>1085</v>
      </c>
      <c r="BT8" s="414"/>
      <c r="BU8" s="414"/>
      <c r="BV8" s="414"/>
      <c r="BW8" s="419"/>
      <c r="BX8" s="413">
        <v>530</v>
      </c>
      <c r="BY8" s="414"/>
      <c r="BZ8" s="414"/>
      <c r="CA8" s="414"/>
      <c r="CB8" s="419"/>
      <c r="CC8" s="413">
        <v>3041</v>
      </c>
      <c r="CD8" s="414"/>
      <c r="CE8" s="414"/>
      <c r="CF8" s="414"/>
      <c r="CG8" s="414"/>
      <c r="CH8" s="419"/>
      <c r="CI8" s="413">
        <v>7</v>
      </c>
      <c r="CJ8" s="414"/>
      <c r="CK8" s="414"/>
      <c r="CL8" s="419"/>
      <c r="CM8" s="413">
        <v>90</v>
      </c>
      <c r="CN8" s="414"/>
      <c r="CO8" s="414"/>
      <c r="CP8" s="414"/>
      <c r="CQ8" s="419"/>
      <c r="CR8" s="413">
        <v>173</v>
      </c>
      <c r="CS8" s="414"/>
      <c r="CT8" s="414"/>
      <c r="CU8" s="419"/>
      <c r="CV8" s="413">
        <v>247</v>
      </c>
      <c r="CW8" s="414"/>
      <c r="CX8" s="414"/>
      <c r="CY8" s="414"/>
      <c r="CZ8" s="419"/>
      <c r="DA8" s="413" t="s">
        <v>101</v>
      </c>
      <c r="DB8" s="414"/>
      <c r="DC8" s="414"/>
      <c r="DD8" s="419"/>
      <c r="DE8" s="413" t="s">
        <v>101</v>
      </c>
      <c r="DF8" s="414"/>
      <c r="DG8" s="414"/>
      <c r="DH8" s="414"/>
      <c r="DI8" s="419"/>
      <c r="DJ8" s="413" t="s">
        <v>101</v>
      </c>
      <c r="DK8" s="414"/>
      <c r="DL8" s="414"/>
      <c r="DM8" s="414"/>
      <c r="DN8" s="419"/>
      <c r="DO8" s="413" t="s">
        <v>101</v>
      </c>
      <c r="DP8" s="414"/>
      <c r="DQ8" s="414"/>
      <c r="DR8" s="414"/>
      <c r="DS8" s="419"/>
      <c r="DT8" s="413" t="s">
        <v>101</v>
      </c>
      <c r="DU8" s="414"/>
      <c r="DV8" s="414"/>
      <c r="DW8" s="419"/>
      <c r="DX8" s="413" t="s">
        <v>101</v>
      </c>
      <c r="DY8" s="414"/>
      <c r="DZ8" s="414"/>
      <c r="EA8" s="414"/>
      <c r="EB8" s="419"/>
      <c r="EC8" s="413" t="s">
        <v>101</v>
      </c>
      <c r="ED8" s="414"/>
      <c r="EE8" s="414"/>
      <c r="EF8" s="419"/>
      <c r="EG8" s="413" t="s">
        <v>101</v>
      </c>
      <c r="EH8" s="414"/>
      <c r="EI8" s="414"/>
      <c r="EJ8" s="414"/>
      <c r="EK8" s="419"/>
      <c r="EL8" s="413" t="s">
        <v>101</v>
      </c>
      <c r="EM8" s="414"/>
      <c r="EN8" s="414"/>
      <c r="EO8" s="419"/>
      <c r="EP8" s="413" t="s">
        <v>101</v>
      </c>
      <c r="EQ8" s="414"/>
      <c r="ER8" s="414"/>
      <c r="ES8" s="414"/>
      <c r="ET8" s="419"/>
      <c r="EU8" s="413">
        <v>8</v>
      </c>
      <c r="EV8" s="414"/>
      <c r="EW8" s="414"/>
      <c r="EX8" s="419"/>
      <c r="EY8" s="413">
        <v>257</v>
      </c>
      <c r="EZ8" s="414"/>
      <c r="FA8" s="414"/>
      <c r="FB8" s="414"/>
      <c r="FC8" s="415"/>
      <c r="FD8" s="129"/>
    </row>
    <row r="9" spans="1:160" ht="32.1" customHeight="1">
      <c r="A9" s="116"/>
      <c r="B9" s="135" t="s">
        <v>326</v>
      </c>
      <c r="C9" s="136">
        <v>996</v>
      </c>
      <c r="D9" s="413">
        <v>1618</v>
      </c>
      <c r="E9" s="414"/>
      <c r="F9" s="414"/>
      <c r="G9" s="414"/>
      <c r="H9" s="414"/>
      <c r="I9" s="419"/>
      <c r="J9" s="413">
        <v>12851</v>
      </c>
      <c r="K9" s="414"/>
      <c r="L9" s="414"/>
      <c r="M9" s="414"/>
      <c r="N9" s="413"/>
      <c r="O9" s="419"/>
      <c r="P9" s="413" t="s">
        <v>101</v>
      </c>
      <c r="Q9" s="414"/>
      <c r="R9" s="414"/>
      <c r="S9" s="419"/>
      <c r="T9" s="413" t="s">
        <v>101</v>
      </c>
      <c r="U9" s="414"/>
      <c r="V9" s="414"/>
      <c r="W9" s="419"/>
      <c r="X9" s="413">
        <v>1</v>
      </c>
      <c r="Y9" s="414"/>
      <c r="Z9" s="414"/>
      <c r="AA9" s="419"/>
      <c r="AB9" s="413">
        <v>8</v>
      </c>
      <c r="AC9" s="414"/>
      <c r="AD9" s="414"/>
      <c r="AE9" s="419"/>
      <c r="AF9" s="413">
        <v>163</v>
      </c>
      <c r="AG9" s="414"/>
      <c r="AH9" s="414"/>
      <c r="AI9" s="419"/>
      <c r="AJ9" s="413">
        <v>1401</v>
      </c>
      <c r="AK9" s="414"/>
      <c r="AL9" s="414"/>
      <c r="AM9" s="414"/>
      <c r="AN9" s="419"/>
      <c r="AO9" s="413">
        <v>187</v>
      </c>
      <c r="AP9" s="414"/>
      <c r="AQ9" s="414"/>
      <c r="AR9" s="419"/>
      <c r="AS9" s="413">
        <v>1520</v>
      </c>
      <c r="AT9" s="414"/>
      <c r="AU9" s="414"/>
      <c r="AV9" s="414"/>
      <c r="AW9" s="419"/>
      <c r="AX9" s="413">
        <v>1</v>
      </c>
      <c r="AY9" s="414"/>
      <c r="AZ9" s="414"/>
      <c r="BA9" s="419"/>
      <c r="BB9" s="413">
        <v>5</v>
      </c>
      <c r="BC9" s="414"/>
      <c r="BD9" s="414"/>
      <c r="BE9" s="419"/>
      <c r="BF9" s="413" t="s">
        <v>101</v>
      </c>
      <c r="BG9" s="414"/>
      <c r="BH9" s="414"/>
      <c r="BI9" s="419"/>
      <c r="BJ9" s="413" t="s">
        <v>101</v>
      </c>
      <c r="BK9" s="414"/>
      <c r="BL9" s="414"/>
      <c r="BM9" s="414"/>
      <c r="BN9" s="419"/>
      <c r="BO9" s="413">
        <v>45</v>
      </c>
      <c r="BP9" s="414"/>
      <c r="BQ9" s="414"/>
      <c r="BR9" s="419"/>
      <c r="BS9" s="413">
        <v>1065</v>
      </c>
      <c r="BT9" s="414"/>
      <c r="BU9" s="414"/>
      <c r="BV9" s="414"/>
      <c r="BW9" s="419"/>
      <c r="BX9" s="413">
        <v>563</v>
      </c>
      <c r="BY9" s="414"/>
      <c r="BZ9" s="414"/>
      <c r="CA9" s="414"/>
      <c r="CB9" s="419"/>
      <c r="CC9" s="413">
        <v>3480</v>
      </c>
      <c r="CD9" s="414"/>
      <c r="CE9" s="414"/>
      <c r="CF9" s="414"/>
      <c r="CG9" s="414"/>
      <c r="CH9" s="419"/>
      <c r="CI9" s="413">
        <v>10</v>
      </c>
      <c r="CJ9" s="414"/>
      <c r="CK9" s="414"/>
      <c r="CL9" s="419"/>
      <c r="CM9" s="413">
        <v>103</v>
      </c>
      <c r="CN9" s="414"/>
      <c r="CO9" s="414"/>
      <c r="CP9" s="414"/>
      <c r="CQ9" s="419"/>
      <c r="CR9" s="413">
        <v>205</v>
      </c>
      <c r="CS9" s="414"/>
      <c r="CT9" s="414"/>
      <c r="CU9" s="419"/>
      <c r="CV9" s="413">
        <v>282</v>
      </c>
      <c r="CW9" s="414"/>
      <c r="CX9" s="414"/>
      <c r="CY9" s="414"/>
      <c r="CZ9" s="419"/>
      <c r="DA9" s="413" t="s">
        <v>101</v>
      </c>
      <c r="DB9" s="414"/>
      <c r="DC9" s="414"/>
      <c r="DD9" s="419"/>
      <c r="DE9" s="413" t="s">
        <v>101</v>
      </c>
      <c r="DF9" s="414"/>
      <c r="DG9" s="414"/>
      <c r="DH9" s="414"/>
      <c r="DI9" s="419"/>
      <c r="DJ9" s="413" t="s">
        <v>101</v>
      </c>
      <c r="DK9" s="414"/>
      <c r="DL9" s="414"/>
      <c r="DM9" s="414"/>
      <c r="DN9" s="419"/>
      <c r="DO9" s="413" t="s">
        <v>101</v>
      </c>
      <c r="DP9" s="414"/>
      <c r="DQ9" s="414"/>
      <c r="DR9" s="414"/>
      <c r="DS9" s="419"/>
      <c r="DT9" s="413" t="s">
        <v>101</v>
      </c>
      <c r="DU9" s="414"/>
      <c r="DV9" s="414"/>
      <c r="DW9" s="419"/>
      <c r="DX9" s="413" t="s">
        <v>101</v>
      </c>
      <c r="DY9" s="414"/>
      <c r="DZ9" s="414"/>
      <c r="EA9" s="414"/>
      <c r="EB9" s="419"/>
      <c r="EC9" s="413" t="s">
        <v>101</v>
      </c>
      <c r="ED9" s="414"/>
      <c r="EE9" s="414"/>
      <c r="EF9" s="419"/>
      <c r="EG9" s="413" t="s">
        <v>101</v>
      </c>
      <c r="EH9" s="414"/>
      <c r="EI9" s="414"/>
      <c r="EJ9" s="414"/>
      <c r="EK9" s="419"/>
      <c r="EL9" s="413" t="s">
        <v>101</v>
      </c>
      <c r="EM9" s="414"/>
      <c r="EN9" s="414"/>
      <c r="EO9" s="419"/>
      <c r="EP9" s="413" t="s">
        <v>101</v>
      </c>
      <c r="EQ9" s="414"/>
      <c r="ER9" s="414"/>
      <c r="ES9" s="414"/>
      <c r="ET9" s="419"/>
      <c r="EU9" s="413">
        <v>8</v>
      </c>
      <c r="EV9" s="414"/>
      <c r="EW9" s="414"/>
      <c r="EX9" s="419"/>
      <c r="EY9" s="413">
        <v>284</v>
      </c>
      <c r="EZ9" s="414"/>
      <c r="FA9" s="414"/>
      <c r="FB9" s="414"/>
      <c r="FC9" s="415"/>
      <c r="FD9" s="129"/>
    </row>
    <row r="10" spans="1:160" ht="32.1" customHeight="1">
      <c r="A10" s="116"/>
      <c r="B10" s="135" t="s">
        <v>327</v>
      </c>
      <c r="C10" s="133">
        <v>1295</v>
      </c>
      <c r="D10" s="413">
        <v>1626</v>
      </c>
      <c r="E10" s="414"/>
      <c r="F10" s="414"/>
      <c r="G10" s="414"/>
      <c r="H10" s="414"/>
      <c r="I10" s="419"/>
      <c r="J10" s="413">
        <v>13929</v>
      </c>
      <c r="K10" s="414"/>
      <c r="L10" s="414"/>
      <c r="M10" s="414"/>
      <c r="N10" s="413"/>
      <c r="O10" s="419"/>
      <c r="P10" s="413" t="s">
        <v>101</v>
      </c>
      <c r="Q10" s="414"/>
      <c r="R10" s="414"/>
      <c r="S10" s="419"/>
      <c r="T10" s="413" t="s">
        <v>101</v>
      </c>
      <c r="U10" s="414"/>
      <c r="V10" s="414"/>
      <c r="W10" s="419"/>
      <c r="X10" s="413">
        <v>1</v>
      </c>
      <c r="Y10" s="414"/>
      <c r="Z10" s="414"/>
      <c r="AA10" s="419"/>
      <c r="AB10" s="413">
        <v>9</v>
      </c>
      <c r="AC10" s="414"/>
      <c r="AD10" s="414"/>
      <c r="AE10" s="419"/>
      <c r="AF10" s="413">
        <v>155</v>
      </c>
      <c r="AG10" s="414"/>
      <c r="AH10" s="414"/>
      <c r="AI10" s="419"/>
      <c r="AJ10" s="413">
        <v>1373</v>
      </c>
      <c r="AK10" s="414"/>
      <c r="AL10" s="414"/>
      <c r="AM10" s="414"/>
      <c r="AN10" s="419"/>
      <c r="AO10" s="413">
        <v>181</v>
      </c>
      <c r="AP10" s="414"/>
      <c r="AQ10" s="414"/>
      <c r="AR10" s="419"/>
      <c r="AS10" s="413">
        <v>1344</v>
      </c>
      <c r="AT10" s="414"/>
      <c r="AU10" s="414"/>
      <c r="AV10" s="414"/>
      <c r="AW10" s="419"/>
      <c r="AX10" s="413">
        <v>1</v>
      </c>
      <c r="AY10" s="414"/>
      <c r="AZ10" s="414"/>
      <c r="BA10" s="419"/>
      <c r="BB10" s="413">
        <v>5</v>
      </c>
      <c r="BC10" s="414"/>
      <c r="BD10" s="414"/>
      <c r="BE10" s="419"/>
      <c r="BF10" s="413" t="s">
        <v>101</v>
      </c>
      <c r="BG10" s="414"/>
      <c r="BH10" s="414"/>
      <c r="BI10" s="419"/>
      <c r="BJ10" s="413" t="s">
        <v>101</v>
      </c>
      <c r="BK10" s="414"/>
      <c r="BL10" s="414"/>
      <c r="BM10" s="414"/>
      <c r="BN10" s="419"/>
      <c r="BO10" s="413">
        <v>45</v>
      </c>
      <c r="BP10" s="414"/>
      <c r="BQ10" s="414"/>
      <c r="BR10" s="419"/>
      <c r="BS10" s="413">
        <v>1141</v>
      </c>
      <c r="BT10" s="414"/>
      <c r="BU10" s="414"/>
      <c r="BV10" s="414"/>
      <c r="BW10" s="419"/>
      <c r="BX10" s="413">
        <v>549</v>
      </c>
      <c r="BY10" s="414"/>
      <c r="BZ10" s="414"/>
      <c r="CA10" s="414"/>
      <c r="CB10" s="419"/>
      <c r="CC10" s="413">
        <v>4114</v>
      </c>
      <c r="CD10" s="414"/>
      <c r="CE10" s="414"/>
      <c r="CF10" s="414"/>
      <c r="CG10" s="414"/>
      <c r="CH10" s="419"/>
      <c r="CI10" s="413">
        <v>15</v>
      </c>
      <c r="CJ10" s="414"/>
      <c r="CK10" s="414"/>
      <c r="CL10" s="419"/>
      <c r="CM10" s="413">
        <v>103</v>
      </c>
      <c r="CN10" s="414"/>
      <c r="CO10" s="414"/>
      <c r="CP10" s="414"/>
      <c r="CQ10" s="419"/>
      <c r="CR10" s="413">
        <v>209</v>
      </c>
      <c r="CS10" s="414"/>
      <c r="CT10" s="414"/>
      <c r="CU10" s="419"/>
      <c r="CV10" s="413">
        <v>332</v>
      </c>
      <c r="CW10" s="414"/>
      <c r="CX10" s="414"/>
      <c r="CY10" s="414"/>
      <c r="CZ10" s="419"/>
      <c r="DA10" s="413" t="s">
        <v>101</v>
      </c>
      <c r="DB10" s="414"/>
      <c r="DC10" s="414"/>
      <c r="DD10" s="419"/>
      <c r="DE10" s="413" t="s">
        <v>101</v>
      </c>
      <c r="DF10" s="414"/>
      <c r="DG10" s="414"/>
      <c r="DH10" s="414"/>
      <c r="DI10" s="419"/>
      <c r="DJ10" s="413" t="s">
        <v>101</v>
      </c>
      <c r="DK10" s="414"/>
      <c r="DL10" s="414"/>
      <c r="DM10" s="414"/>
      <c r="DN10" s="419"/>
      <c r="DO10" s="413" t="s">
        <v>101</v>
      </c>
      <c r="DP10" s="414"/>
      <c r="DQ10" s="414"/>
      <c r="DR10" s="414"/>
      <c r="DS10" s="419"/>
      <c r="DT10" s="413" t="s">
        <v>101</v>
      </c>
      <c r="DU10" s="414"/>
      <c r="DV10" s="414"/>
      <c r="DW10" s="419"/>
      <c r="DX10" s="413" t="s">
        <v>101</v>
      </c>
      <c r="DY10" s="414"/>
      <c r="DZ10" s="414"/>
      <c r="EA10" s="414"/>
      <c r="EB10" s="419"/>
      <c r="EC10" s="413" t="s">
        <v>101</v>
      </c>
      <c r="ED10" s="414"/>
      <c r="EE10" s="414"/>
      <c r="EF10" s="419"/>
      <c r="EG10" s="413" t="s">
        <v>101</v>
      </c>
      <c r="EH10" s="414"/>
      <c r="EI10" s="414"/>
      <c r="EJ10" s="414"/>
      <c r="EK10" s="419"/>
      <c r="EL10" s="413" t="s">
        <v>101</v>
      </c>
      <c r="EM10" s="414"/>
      <c r="EN10" s="414"/>
      <c r="EO10" s="419"/>
      <c r="EP10" s="413" t="s">
        <v>101</v>
      </c>
      <c r="EQ10" s="414"/>
      <c r="ER10" s="414"/>
      <c r="ES10" s="414"/>
      <c r="ET10" s="419"/>
      <c r="EU10" s="413">
        <v>8</v>
      </c>
      <c r="EV10" s="414"/>
      <c r="EW10" s="414"/>
      <c r="EX10" s="419"/>
      <c r="EY10" s="413">
        <v>361</v>
      </c>
      <c r="EZ10" s="414"/>
      <c r="FA10" s="414"/>
      <c r="FB10" s="414"/>
      <c r="FC10" s="415"/>
      <c r="FD10" s="129"/>
    </row>
    <row r="11" spans="1:160" ht="32.1" customHeight="1">
      <c r="A11" s="116"/>
      <c r="B11" s="134" t="s">
        <v>328</v>
      </c>
      <c r="C11" s="133">
        <v>1470</v>
      </c>
      <c r="D11" s="413">
        <v>1461</v>
      </c>
      <c r="E11" s="414"/>
      <c r="F11" s="414"/>
      <c r="G11" s="414"/>
      <c r="H11" s="414"/>
      <c r="I11" s="419"/>
      <c r="J11" s="413">
        <v>14726</v>
      </c>
      <c r="K11" s="414"/>
      <c r="L11" s="414"/>
      <c r="M11" s="414"/>
      <c r="N11" s="414"/>
      <c r="O11" s="419"/>
      <c r="P11" s="413" t="s">
        <v>101</v>
      </c>
      <c r="Q11" s="414"/>
      <c r="R11" s="414"/>
      <c r="S11" s="419"/>
      <c r="T11" s="413" t="s">
        <v>101</v>
      </c>
      <c r="U11" s="414"/>
      <c r="V11" s="414"/>
      <c r="W11" s="419"/>
      <c r="X11" s="413">
        <v>1</v>
      </c>
      <c r="Y11" s="414"/>
      <c r="Z11" s="414"/>
      <c r="AA11" s="419"/>
      <c r="AB11" s="413">
        <v>7</v>
      </c>
      <c r="AC11" s="414"/>
      <c r="AD11" s="414"/>
      <c r="AE11" s="419"/>
      <c r="AF11" s="413">
        <v>113</v>
      </c>
      <c r="AG11" s="414"/>
      <c r="AH11" s="414"/>
      <c r="AI11" s="419"/>
      <c r="AJ11" s="413">
        <v>997</v>
      </c>
      <c r="AK11" s="414"/>
      <c r="AL11" s="414"/>
      <c r="AM11" s="414"/>
      <c r="AN11" s="419"/>
      <c r="AO11" s="413">
        <v>137</v>
      </c>
      <c r="AP11" s="414"/>
      <c r="AQ11" s="414"/>
      <c r="AR11" s="419"/>
      <c r="AS11" s="413">
        <v>1230</v>
      </c>
      <c r="AT11" s="414"/>
      <c r="AU11" s="414"/>
      <c r="AV11" s="414"/>
      <c r="AW11" s="419"/>
      <c r="AX11" s="413">
        <v>1</v>
      </c>
      <c r="AY11" s="414"/>
      <c r="AZ11" s="414"/>
      <c r="BA11" s="419"/>
      <c r="BB11" s="413">
        <v>5</v>
      </c>
      <c r="BC11" s="414"/>
      <c r="BD11" s="414"/>
      <c r="BE11" s="419"/>
      <c r="BF11" s="413" t="s">
        <v>101</v>
      </c>
      <c r="BG11" s="414"/>
      <c r="BH11" s="414"/>
      <c r="BI11" s="419"/>
      <c r="BJ11" s="413" t="s">
        <v>101</v>
      </c>
      <c r="BK11" s="414"/>
      <c r="BL11" s="414"/>
      <c r="BM11" s="414"/>
      <c r="BN11" s="419"/>
      <c r="BO11" s="413">
        <v>34</v>
      </c>
      <c r="BP11" s="414"/>
      <c r="BQ11" s="414"/>
      <c r="BR11" s="419"/>
      <c r="BS11" s="413">
        <v>965</v>
      </c>
      <c r="BT11" s="414"/>
      <c r="BU11" s="414"/>
      <c r="BV11" s="414"/>
      <c r="BW11" s="419"/>
      <c r="BX11" s="413">
        <v>507</v>
      </c>
      <c r="BY11" s="414"/>
      <c r="BZ11" s="414"/>
      <c r="CA11" s="414"/>
      <c r="CB11" s="419"/>
      <c r="CC11" s="413">
        <v>4632</v>
      </c>
      <c r="CD11" s="414"/>
      <c r="CE11" s="414"/>
      <c r="CF11" s="414"/>
      <c r="CG11" s="414"/>
      <c r="CH11" s="419"/>
      <c r="CI11" s="413">
        <v>12</v>
      </c>
      <c r="CJ11" s="414"/>
      <c r="CK11" s="414"/>
      <c r="CL11" s="419"/>
      <c r="CM11" s="413">
        <v>82</v>
      </c>
      <c r="CN11" s="414"/>
      <c r="CO11" s="414"/>
      <c r="CP11" s="414"/>
      <c r="CQ11" s="419"/>
      <c r="CR11" s="413">
        <v>170</v>
      </c>
      <c r="CS11" s="414"/>
      <c r="CT11" s="414"/>
      <c r="CU11" s="419"/>
      <c r="CV11" s="413">
        <v>250</v>
      </c>
      <c r="CW11" s="414"/>
      <c r="CX11" s="414"/>
      <c r="CY11" s="414"/>
      <c r="CZ11" s="419"/>
      <c r="DA11" s="413" t="s">
        <v>101</v>
      </c>
      <c r="DB11" s="414"/>
      <c r="DC11" s="414"/>
      <c r="DD11" s="419"/>
      <c r="DE11" s="413" t="s">
        <v>101</v>
      </c>
      <c r="DF11" s="414"/>
      <c r="DG11" s="414"/>
      <c r="DH11" s="414"/>
      <c r="DI11" s="419"/>
      <c r="DJ11" s="413" t="s">
        <v>101</v>
      </c>
      <c r="DK11" s="414"/>
      <c r="DL11" s="414"/>
      <c r="DM11" s="414"/>
      <c r="DN11" s="419"/>
      <c r="DO11" s="413" t="s">
        <v>101</v>
      </c>
      <c r="DP11" s="414"/>
      <c r="DQ11" s="414"/>
      <c r="DR11" s="414"/>
      <c r="DS11" s="419"/>
      <c r="DT11" s="413" t="s">
        <v>101</v>
      </c>
      <c r="DU11" s="414"/>
      <c r="DV11" s="414"/>
      <c r="DW11" s="419"/>
      <c r="DX11" s="413" t="s">
        <v>101</v>
      </c>
      <c r="DY11" s="414"/>
      <c r="DZ11" s="414"/>
      <c r="EA11" s="414"/>
      <c r="EB11" s="419"/>
      <c r="EC11" s="413" t="s">
        <v>101</v>
      </c>
      <c r="ED11" s="414"/>
      <c r="EE11" s="414"/>
      <c r="EF11" s="419"/>
      <c r="EG11" s="413" t="s">
        <v>101</v>
      </c>
      <c r="EH11" s="414"/>
      <c r="EI11" s="414"/>
      <c r="EJ11" s="414"/>
      <c r="EK11" s="419"/>
      <c r="EL11" s="413" t="s">
        <v>101</v>
      </c>
      <c r="EM11" s="414"/>
      <c r="EN11" s="414"/>
      <c r="EO11" s="419"/>
      <c r="EP11" s="413" t="s">
        <v>101</v>
      </c>
      <c r="EQ11" s="414"/>
      <c r="ER11" s="414"/>
      <c r="ES11" s="414"/>
      <c r="ET11" s="419"/>
      <c r="EU11" s="413">
        <v>8</v>
      </c>
      <c r="EV11" s="414"/>
      <c r="EW11" s="414"/>
      <c r="EX11" s="419"/>
      <c r="EY11" s="413">
        <v>333</v>
      </c>
      <c r="EZ11" s="414"/>
      <c r="FA11" s="414"/>
      <c r="FB11" s="414"/>
      <c r="FC11" s="415"/>
      <c r="FD11" s="129"/>
    </row>
    <row r="12" spans="1:160" ht="32.1" customHeight="1">
      <c r="A12" s="132"/>
      <c r="B12" s="131" t="s">
        <v>329</v>
      </c>
      <c r="C12" s="130">
        <v>1618</v>
      </c>
      <c r="D12" s="421">
        <v>1463</v>
      </c>
      <c r="E12" s="422"/>
      <c r="F12" s="422"/>
      <c r="G12" s="422"/>
      <c r="H12" s="422"/>
      <c r="I12" s="423"/>
      <c r="J12" s="421">
        <v>13357</v>
      </c>
      <c r="K12" s="422"/>
      <c r="L12" s="422"/>
      <c r="M12" s="422"/>
      <c r="N12" s="421"/>
      <c r="O12" s="423"/>
      <c r="P12" s="416">
        <v>3</v>
      </c>
      <c r="Q12" s="417"/>
      <c r="R12" s="417"/>
      <c r="S12" s="417"/>
      <c r="T12" s="416">
        <v>95</v>
      </c>
      <c r="U12" s="417"/>
      <c r="V12" s="417"/>
      <c r="W12" s="420"/>
      <c r="X12" s="416">
        <v>1</v>
      </c>
      <c r="Y12" s="417"/>
      <c r="Z12" s="417"/>
      <c r="AA12" s="417"/>
      <c r="AB12" s="416">
        <v>5</v>
      </c>
      <c r="AC12" s="417"/>
      <c r="AD12" s="417"/>
      <c r="AE12" s="420"/>
      <c r="AF12" s="416">
        <v>118</v>
      </c>
      <c r="AG12" s="417"/>
      <c r="AH12" s="417"/>
      <c r="AI12" s="417"/>
      <c r="AJ12" s="416">
        <v>1071</v>
      </c>
      <c r="AK12" s="417"/>
      <c r="AL12" s="417"/>
      <c r="AM12" s="417"/>
      <c r="AN12" s="420"/>
      <c r="AO12" s="416">
        <v>119</v>
      </c>
      <c r="AP12" s="417"/>
      <c r="AQ12" s="417"/>
      <c r="AR12" s="417"/>
      <c r="AS12" s="416">
        <v>1052</v>
      </c>
      <c r="AT12" s="417"/>
      <c r="AU12" s="417"/>
      <c r="AV12" s="417"/>
      <c r="AW12" s="420"/>
      <c r="AX12" s="416" t="s">
        <v>101</v>
      </c>
      <c r="AY12" s="417"/>
      <c r="AZ12" s="417"/>
      <c r="BA12" s="417"/>
      <c r="BB12" s="416" t="s">
        <v>101</v>
      </c>
      <c r="BC12" s="417"/>
      <c r="BD12" s="417"/>
      <c r="BE12" s="420"/>
      <c r="BF12" s="416">
        <v>12</v>
      </c>
      <c r="BG12" s="417"/>
      <c r="BH12" s="417"/>
      <c r="BI12" s="417"/>
      <c r="BJ12" s="416">
        <v>102</v>
      </c>
      <c r="BK12" s="417"/>
      <c r="BL12" s="417"/>
      <c r="BM12" s="417"/>
      <c r="BN12" s="420"/>
      <c r="BO12" s="416">
        <v>22</v>
      </c>
      <c r="BP12" s="417"/>
      <c r="BQ12" s="417"/>
      <c r="BR12" s="417"/>
      <c r="BS12" s="416">
        <v>932</v>
      </c>
      <c r="BT12" s="417"/>
      <c r="BU12" s="417"/>
      <c r="BV12" s="417"/>
      <c r="BW12" s="420"/>
      <c r="BX12" s="416">
        <v>344</v>
      </c>
      <c r="BY12" s="417"/>
      <c r="BZ12" s="417"/>
      <c r="CA12" s="417"/>
      <c r="CB12" s="417"/>
      <c r="CC12" s="416">
        <v>3479</v>
      </c>
      <c r="CD12" s="417"/>
      <c r="CE12" s="417"/>
      <c r="CF12" s="417"/>
      <c r="CG12" s="417"/>
      <c r="CH12" s="420"/>
      <c r="CI12" s="416">
        <v>12</v>
      </c>
      <c r="CJ12" s="417"/>
      <c r="CK12" s="417"/>
      <c r="CL12" s="417"/>
      <c r="CM12" s="416">
        <v>102</v>
      </c>
      <c r="CN12" s="417"/>
      <c r="CO12" s="417"/>
      <c r="CP12" s="417"/>
      <c r="CQ12" s="420"/>
      <c r="CR12" s="416">
        <v>195</v>
      </c>
      <c r="CS12" s="417"/>
      <c r="CT12" s="417"/>
      <c r="CU12" s="417"/>
      <c r="CV12" s="416">
        <v>448</v>
      </c>
      <c r="CW12" s="417"/>
      <c r="CX12" s="417"/>
      <c r="CY12" s="417"/>
      <c r="CZ12" s="420"/>
      <c r="DA12" s="416">
        <v>52</v>
      </c>
      <c r="DB12" s="417"/>
      <c r="DC12" s="417"/>
      <c r="DD12" s="417"/>
      <c r="DE12" s="416">
        <v>235</v>
      </c>
      <c r="DF12" s="417"/>
      <c r="DG12" s="417"/>
      <c r="DH12" s="417"/>
      <c r="DI12" s="420"/>
      <c r="DJ12" s="416">
        <v>171</v>
      </c>
      <c r="DK12" s="417"/>
      <c r="DL12" s="417"/>
      <c r="DM12" s="417"/>
      <c r="DN12" s="417"/>
      <c r="DO12" s="416">
        <v>1422</v>
      </c>
      <c r="DP12" s="417"/>
      <c r="DQ12" s="417"/>
      <c r="DR12" s="417"/>
      <c r="DS12" s="420"/>
      <c r="DT12" s="416">
        <v>126</v>
      </c>
      <c r="DU12" s="417"/>
      <c r="DV12" s="417"/>
      <c r="DW12" s="417"/>
      <c r="DX12" s="416">
        <v>845</v>
      </c>
      <c r="DY12" s="417"/>
      <c r="DZ12" s="417"/>
      <c r="EA12" s="417"/>
      <c r="EB12" s="420"/>
      <c r="EC12" s="416">
        <v>74</v>
      </c>
      <c r="ED12" s="417"/>
      <c r="EE12" s="417"/>
      <c r="EF12" s="417"/>
      <c r="EG12" s="416">
        <v>310</v>
      </c>
      <c r="EH12" s="417"/>
      <c r="EI12" s="417"/>
      <c r="EJ12" s="417"/>
      <c r="EK12" s="420"/>
      <c r="EL12" s="416">
        <v>104</v>
      </c>
      <c r="EM12" s="417"/>
      <c r="EN12" s="417"/>
      <c r="EO12" s="417"/>
      <c r="EP12" s="416">
        <v>2588</v>
      </c>
      <c r="EQ12" s="417"/>
      <c r="ER12" s="417"/>
      <c r="ES12" s="417"/>
      <c r="ET12" s="417"/>
      <c r="EU12" s="416">
        <v>110</v>
      </c>
      <c r="EV12" s="417"/>
      <c r="EW12" s="417"/>
      <c r="EX12" s="417"/>
      <c r="EY12" s="416">
        <v>671</v>
      </c>
      <c r="EZ12" s="417"/>
      <c r="FA12" s="417"/>
      <c r="FB12" s="417"/>
      <c r="FC12" s="418"/>
      <c r="FD12" s="129"/>
    </row>
    <row r="13" spans="1:160" ht="23.25" customHeight="1">
      <c r="A13" s="128"/>
      <c r="B13" s="442" t="s">
        <v>120</v>
      </c>
      <c r="C13" s="442"/>
      <c r="D13" s="442"/>
      <c r="E13" s="442"/>
      <c r="F13" s="442"/>
      <c r="G13" s="442"/>
      <c r="H13" s="442"/>
      <c r="I13" s="442"/>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2"/>
      <c r="AO13" s="442"/>
      <c r="AP13" s="442"/>
      <c r="AQ13" s="442"/>
      <c r="AR13" s="442"/>
      <c r="AS13" s="442"/>
      <c r="AT13" s="442"/>
      <c r="AU13" s="442"/>
      <c r="AV13" s="442"/>
      <c r="AW13" s="442"/>
      <c r="AX13" s="442"/>
      <c r="AY13" s="442"/>
      <c r="AZ13" s="442"/>
      <c r="BA13" s="442"/>
      <c r="BB13" s="442"/>
      <c r="BC13" s="442"/>
      <c r="BD13" s="442"/>
      <c r="BE13" s="442"/>
      <c r="BF13" s="442"/>
      <c r="BG13" s="442"/>
      <c r="BH13" s="442"/>
      <c r="BI13" s="442"/>
      <c r="BJ13" s="442"/>
      <c r="BK13" s="442"/>
      <c r="BL13" s="442"/>
      <c r="BM13" s="442"/>
      <c r="BN13" s="442"/>
      <c r="BO13" s="442"/>
      <c r="BP13" s="442"/>
      <c r="BQ13" s="442"/>
      <c r="BR13" s="442"/>
      <c r="BS13" s="442"/>
      <c r="BT13" s="442"/>
      <c r="BU13" s="442"/>
      <c r="BV13" s="442"/>
      <c r="BW13" s="442"/>
      <c r="BX13" s="442"/>
      <c r="BY13" s="442"/>
      <c r="BZ13" s="442"/>
      <c r="CA13" s="442"/>
      <c r="CB13" s="442"/>
      <c r="CC13" s="442"/>
      <c r="CD13" s="442"/>
      <c r="CE13" s="442"/>
      <c r="CF13" s="442"/>
      <c r="CG13" s="442"/>
      <c r="CH13" s="442"/>
      <c r="CI13" s="442"/>
      <c r="CJ13" s="442"/>
      <c r="CK13" s="442"/>
      <c r="CL13" s="442"/>
      <c r="CM13" s="442"/>
      <c r="CN13" s="442"/>
      <c r="CO13" s="442"/>
      <c r="CP13" s="442"/>
      <c r="CQ13" s="442"/>
      <c r="CR13" s="442"/>
      <c r="CS13" s="442"/>
      <c r="CT13" s="442"/>
      <c r="CU13" s="442"/>
      <c r="CV13" s="442"/>
      <c r="CW13" s="442"/>
      <c r="CX13" s="442"/>
      <c r="CY13" s="442"/>
      <c r="CZ13" s="442"/>
      <c r="DA13" s="442"/>
      <c r="DB13" s="442"/>
      <c r="DC13" s="442"/>
      <c r="DD13" s="442"/>
      <c r="DE13" s="442"/>
      <c r="DF13" s="442"/>
      <c r="DG13" s="442"/>
      <c r="DH13" s="442"/>
      <c r="DI13" s="442"/>
      <c r="DJ13" s="442"/>
      <c r="DK13" s="442"/>
      <c r="DL13" s="442"/>
      <c r="DM13" s="442"/>
      <c r="DN13" s="442"/>
      <c r="DO13" s="442"/>
      <c r="DP13" s="442"/>
      <c r="DQ13" s="442"/>
      <c r="DR13" s="442"/>
      <c r="DS13" s="442"/>
      <c r="DT13" s="442"/>
      <c r="DU13" s="442"/>
      <c r="DV13" s="442"/>
      <c r="DW13" s="442"/>
      <c r="DX13" s="442"/>
      <c r="DY13" s="442"/>
      <c r="DZ13" s="442"/>
      <c r="EA13" s="442"/>
      <c r="EB13" s="442"/>
      <c r="EC13" s="442"/>
      <c r="ED13" s="442"/>
      <c r="EE13" s="442"/>
      <c r="EF13" s="442"/>
      <c r="EG13" s="442"/>
      <c r="EH13" s="442"/>
      <c r="EI13" s="442"/>
      <c r="EJ13" s="442"/>
      <c r="EK13" s="442"/>
      <c r="EL13" s="442"/>
      <c r="EM13" s="442"/>
      <c r="EN13" s="442"/>
      <c r="EO13" s="442"/>
      <c r="EP13" s="442"/>
      <c r="EQ13" s="442"/>
      <c r="ER13" s="442"/>
      <c r="ES13" s="442"/>
      <c r="ET13" s="442"/>
      <c r="EU13" s="442"/>
      <c r="EV13" s="442"/>
      <c r="EW13" s="442"/>
      <c r="EX13" s="442"/>
      <c r="EY13" s="442"/>
      <c r="EZ13" s="442"/>
      <c r="FA13" s="442"/>
      <c r="FB13" s="442"/>
      <c r="FC13" s="442"/>
      <c r="FD13" s="118"/>
    </row>
    <row r="14" spans="1:160" ht="39" customHeight="1">
      <c r="A14" s="119"/>
      <c r="B14" s="127"/>
      <c r="C14" s="126"/>
      <c r="D14" s="435" t="s">
        <v>119</v>
      </c>
      <c r="E14" s="435"/>
      <c r="F14" s="435"/>
      <c r="G14" s="435"/>
      <c r="H14" s="435"/>
      <c r="I14" s="435"/>
      <c r="J14" s="435"/>
      <c r="K14" s="435"/>
      <c r="L14" s="435"/>
      <c r="M14" s="435"/>
      <c r="N14" s="435"/>
      <c r="O14" s="435"/>
      <c r="P14" s="435" t="s">
        <v>118</v>
      </c>
      <c r="Q14" s="435"/>
      <c r="R14" s="435"/>
      <c r="S14" s="435"/>
      <c r="T14" s="435"/>
      <c r="U14" s="435"/>
      <c r="V14" s="435"/>
      <c r="W14" s="435"/>
      <c r="X14" s="430" t="s">
        <v>19</v>
      </c>
      <c r="Y14" s="430"/>
      <c r="Z14" s="430"/>
      <c r="AA14" s="430"/>
      <c r="AB14" s="430"/>
      <c r="AC14" s="430"/>
      <c r="AD14" s="430"/>
      <c r="AE14" s="430"/>
      <c r="AF14" s="430" t="s">
        <v>117</v>
      </c>
      <c r="AG14" s="430"/>
      <c r="AH14" s="430"/>
      <c r="AI14" s="430"/>
      <c r="AJ14" s="430"/>
      <c r="AK14" s="430"/>
      <c r="AL14" s="430"/>
      <c r="AM14" s="430"/>
      <c r="AN14" s="430"/>
      <c r="AO14" s="426" t="s">
        <v>2</v>
      </c>
      <c r="AP14" s="426"/>
      <c r="AQ14" s="426"/>
      <c r="AR14" s="426"/>
      <c r="AS14" s="426"/>
      <c r="AT14" s="426"/>
      <c r="AU14" s="426"/>
      <c r="AV14" s="426"/>
      <c r="AW14" s="426"/>
      <c r="AX14" s="430" t="s">
        <v>116</v>
      </c>
      <c r="AY14" s="430"/>
      <c r="AZ14" s="430"/>
      <c r="BA14" s="430"/>
      <c r="BB14" s="430"/>
      <c r="BC14" s="430"/>
      <c r="BD14" s="430"/>
      <c r="BE14" s="430"/>
      <c r="BF14" s="430" t="s">
        <v>22</v>
      </c>
      <c r="BG14" s="430"/>
      <c r="BH14" s="430"/>
      <c r="BI14" s="430"/>
      <c r="BJ14" s="430"/>
      <c r="BK14" s="430"/>
      <c r="BL14" s="430"/>
      <c r="BM14" s="430"/>
      <c r="BN14" s="430"/>
      <c r="BO14" s="426" t="s">
        <v>28</v>
      </c>
      <c r="BP14" s="426"/>
      <c r="BQ14" s="426"/>
      <c r="BR14" s="426"/>
      <c r="BS14" s="426"/>
      <c r="BT14" s="426"/>
      <c r="BU14" s="426"/>
      <c r="BV14" s="426"/>
      <c r="BW14" s="426"/>
      <c r="BX14" s="426" t="s">
        <v>115</v>
      </c>
      <c r="BY14" s="426"/>
      <c r="BZ14" s="426"/>
      <c r="CA14" s="426"/>
      <c r="CB14" s="426"/>
      <c r="CC14" s="426"/>
      <c r="CD14" s="426"/>
      <c r="CE14" s="426"/>
      <c r="CF14" s="426"/>
      <c r="CG14" s="426"/>
      <c r="CH14" s="426"/>
      <c r="CI14" s="426" t="s">
        <v>114</v>
      </c>
      <c r="CJ14" s="426"/>
      <c r="CK14" s="426"/>
      <c r="CL14" s="426"/>
      <c r="CM14" s="426"/>
      <c r="CN14" s="426"/>
      <c r="CO14" s="426"/>
      <c r="CP14" s="426"/>
      <c r="CQ14" s="426"/>
      <c r="CR14" s="430" t="s">
        <v>113</v>
      </c>
      <c r="CS14" s="430"/>
      <c r="CT14" s="430"/>
      <c r="CU14" s="430"/>
      <c r="CV14" s="430"/>
      <c r="CW14" s="430"/>
      <c r="CX14" s="430"/>
      <c r="CY14" s="430"/>
      <c r="CZ14" s="430"/>
      <c r="DA14" s="427" t="s">
        <v>112</v>
      </c>
      <c r="DB14" s="427"/>
      <c r="DC14" s="427"/>
      <c r="DD14" s="427"/>
      <c r="DE14" s="427"/>
      <c r="DF14" s="427"/>
      <c r="DG14" s="427"/>
      <c r="DH14" s="427"/>
      <c r="DI14" s="427"/>
      <c r="DJ14" s="427" t="s">
        <v>111</v>
      </c>
      <c r="DK14" s="427"/>
      <c r="DL14" s="427"/>
      <c r="DM14" s="427"/>
      <c r="DN14" s="427"/>
      <c r="DO14" s="427"/>
      <c r="DP14" s="427"/>
      <c r="DQ14" s="427"/>
      <c r="DR14" s="427"/>
      <c r="DS14" s="427"/>
      <c r="DT14" s="427" t="s">
        <v>110</v>
      </c>
      <c r="DU14" s="427"/>
      <c r="DV14" s="427"/>
      <c r="DW14" s="427"/>
      <c r="DX14" s="427"/>
      <c r="DY14" s="427"/>
      <c r="DZ14" s="427"/>
      <c r="EA14" s="427"/>
      <c r="EB14" s="427"/>
      <c r="EC14" s="427" t="s">
        <v>109</v>
      </c>
      <c r="ED14" s="427"/>
      <c r="EE14" s="427"/>
      <c r="EF14" s="427"/>
      <c r="EG14" s="427"/>
      <c r="EH14" s="427"/>
      <c r="EI14" s="427"/>
      <c r="EJ14" s="427"/>
      <c r="EK14" s="427"/>
      <c r="EL14" s="428" t="s">
        <v>20</v>
      </c>
      <c r="EM14" s="428"/>
      <c r="EN14" s="428"/>
      <c r="EO14" s="428"/>
      <c r="EP14" s="428"/>
      <c r="EQ14" s="428"/>
      <c r="ER14" s="428"/>
      <c r="ES14" s="428"/>
      <c r="ET14" s="428"/>
      <c r="EU14" s="427" t="s">
        <v>108</v>
      </c>
      <c r="EV14" s="427"/>
      <c r="EW14" s="427"/>
      <c r="EX14" s="427"/>
      <c r="EY14" s="427"/>
      <c r="EZ14" s="427"/>
      <c r="FA14" s="427"/>
      <c r="FB14" s="427"/>
      <c r="FC14" s="429"/>
      <c r="FD14" s="118"/>
    </row>
    <row r="15" spans="1:160" ht="32.1" customHeight="1">
      <c r="A15" s="116"/>
      <c r="B15" s="125"/>
      <c r="C15" s="124"/>
      <c r="D15" s="441" t="s">
        <v>105</v>
      </c>
      <c r="E15" s="441"/>
      <c r="F15" s="441"/>
      <c r="G15" s="441"/>
      <c r="H15" s="441"/>
      <c r="I15" s="441"/>
      <c r="J15" s="441" t="s">
        <v>104</v>
      </c>
      <c r="K15" s="441"/>
      <c r="L15" s="441"/>
      <c r="M15" s="437"/>
      <c r="N15" s="449"/>
      <c r="O15" s="441"/>
      <c r="P15" s="441" t="s">
        <v>106</v>
      </c>
      <c r="Q15" s="441"/>
      <c r="R15" s="441"/>
      <c r="S15" s="441"/>
      <c r="T15" s="441" t="s">
        <v>107</v>
      </c>
      <c r="U15" s="441"/>
      <c r="V15" s="441"/>
      <c r="W15" s="441"/>
      <c r="X15" s="441" t="s">
        <v>106</v>
      </c>
      <c r="Y15" s="441"/>
      <c r="Z15" s="441"/>
      <c r="AA15" s="441"/>
      <c r="AB15" s="441" t="s">
        <v>107</v>
      </c>
      <c r="AC15" s="441"/>
      <c r="AD15" s="441"/>
      <c r="AE15" s="441"/>
      <c r="AF15" s="441" t="s">
        <v>106</v>
      </c>
      <c r="AG15" s="441"/>
      <c r="AH15" s="441"/>
      <c r="AI15" s="441"/>
      <c r="AJ15" s="437" t="s">
        <v>107</v>
      </c>
      <c r="AK15" s="438"/>
      <c r="AL15" s="438"/>
      <c r="AM15" s="438"/>
      <c r="AN15" s="439"/>
      <c r="AO15" s="441" t="s">
        <v>105</v>
      </c>
      <c r="AP15" s="441"/>
      <c r="AQ15" s="441"/>
      <c r="AR15" s="441"/>
      <c r="AS15" s="441" t="s">
        <v>104</v>
      </c>
      <c r="AT15" s="441"/>
      <c r="AU15" s="441"/>
      <c r="AV15" s="441"/>
      <c r="AW15" s="441"/>
      <c r="AX15" s="441" t="s">
        <v>105</v>
      </c>
      <c r="AY15" s="441"/>
      <c r="AZ15" s="441"/>
      <c r="BA15" s="441"/>
      <c r="BB15" s="441" t="s">
        <v>104</v>
      </c>
      <c r="BC15" s="441"/>
      <c r="BD15" s="441"/>
      <c r="BE15" s="441"/>
      <c r="BF15" s="441" t="s">
        <v>106</v>
      </c>
      <c r="BG15" s="441"/>
      <c r="BH15" s="441"/>
      <c r="BI15" s="441"/>
      <c r="BJ15" s="441" t="s">
        <v>104</v>
      </c>
      <c r="BK15" s="441"/>
      <c r="BL15" s="441"/>
      <c r="BM15" s="441"/>
      <c r="BN15" s="441"/>
      <c r="BO15" s="441" t="s">
        <v>105</v>
      </c>
      <c r="BP15" s="441"/>
      <c r="BQ15" s="441"/>
      <c r="BR15" s="441"/>
      <c r="BS15" s="441" t="s">
        <v>104</v>
      </c>
      <c r="BT15" s="441"/>
      <c r="BU15" s="441"/>
      <c r="BV15" s="441"/>
      <c r="BW15" s="441"/>
      <c r="BX15" s="441" t="s">
        <v>105</v>
      </c>
      <c r="BY15" s="441"/>
      <c r="BZ15" s="441"/>
      <c r="CA15" s="441"/>
      <c r="CB15" s="441"/>
      <c r="CC15" s="441" t="s">
        <v>104</v>
      </c>
      <c r="CD15" s="441"/>
      <c r="CE15" s="441"/>
      <c r="CF15" s="441"/>
      <c r="CG15" s="441"/>
      <c r="CH15" s="441"/>
      <c r="CI15" s="441" t="s">
        <v>106</v>
      </c>
      <c r="CJ15" s="441"/>
      <c r="CK15" s="441"/>
      <c r="CL15" s="441"/>
      <c r="CM15" s="441" t="s">
        <v>104</v>
      </c>
      <c r="CN15" s="441"/>
      <c r="CO15" s="441"/>
      <c r="CP15" s="441"/>
      <c r="CQ15" s="441"/>
      <c r="CR15" s="441" t="s">
        <v>106</v>
      </c>
      <c r="CS15" s="441"/>
      <c r="CT15" s="441"/>
      <c r="CU15" s="441"/>
      <c r="CV15" s="441" t="s">
        <v>104</v>
      </c>
      <c r="CW15" s="441"/>
      <c r="CX15" s="441"/>
      <c r="CY15" s="441"/>
      <c r="CZ15" s="441"/>
      <c r="DA15" s="441" t="s">
        <v>106</v>
      </c>
      <c r="DB15" s="441"/>
      <c r="DC15" s="441"/>
      <c r="DD15" s="441"/>
      <c r="DE15" s="441" t="s">
        <v>104</v>
      </c>
      <c r="DF15" s="441"/>
      <c r="DG15" s="441"/>
      <c r="DH15" s="441"/>
      <c r="DI15" s="441"/>
      <c r="DJ15" s="441" t="s">
        <v>105</v>
      </c>
      <c r="DK15" s="441"/>
      <c r="DL15" s="441"/>
      <c r="DM15" s="441"/>
      <c r="DN15" s="441"/>
      <c r="DO15" s="441" t="s">
        <v>104</v>
      </c>
      <c r="DP15" s="441"/>
      <c r="DQ15" s="441"/>
      <c r="DR15" s="441"/>
      <c r="DS15" s="441"/>
      <c r="DT15" s="441" t="s">
        <v>106</v>
      </c>
      <c r="DU15" s="441"/>
      <c r="DV15" s="441"/>
      <c r="DW15" s="441"/>
      <c r="DX15" s="441" t="s">
        <v>104</v>
      </c>
      <c r="DY15" s="441"/>
      <c r="DZ15" s="441"/>
      <c r="EA15" s="441"/>
      <c r="EB15" s="441"/>
      <c r="EC15" s="441" t="s">
        <v>106</v>
      </c>
      <c r="ED15" s="441"/>
      <c r="EE15" s="441"/>
      <c r="EF15" s="441"/>
      <c r="EG15" s="441" t="s">
        <v>104</v>
      </c>
      <c r="EH15" s="441"/>
      <c r="EI15" s="441"/>
      <c r="EJ15" s="441"/>
      <c r="EK15" s="441"/>
      <c r="EL15" s="441" t="s">
        <v>105</v>
      </c>
      <c r="EM15" s="441"/>
      <c r="EN15" s="441"/>
      <c r="EO15" s="441"/>
      <c r="EP15" s="441" t="s">
        <v>104</v>
      </c>
      <c r="EQ15" s="441"/>
      <c r="ER15" s="441"/>
      <c r="ES15" s="441"/>
      <c r="ET15" s="441"/>
      <c r="EU15" s="441" t="s">
        <v>105</v>
      </c>
      <c r="EV15" s="441"/>
      <c r="EW15" s="441"/>
      <c r="EX15" s="441"/>
      <c r="EY15" s="441" t="s">
        <v>104</v>
      </c>
      <c r="EZ15" s="441"/>
      <c r="FA15" s="441"/>
      <c r="FB15" s="441"/>
      <c r="FC15" s="443"/>
      <c r="FD15" s="118"/>
    </row>
    <row r="16" spans="1:160" ht="32.1" customHeight="1">
      <c r="A16" s="122"/>
      <c r="B16" s="121" t="s">
        <v>103</v>
      </c>
      <c r="C16" s="120">
        <v>1626</v>
      </c>
      <c r="D16" s="446">
        <v>1324</v>
      </c>
      <c r="E16" s="447"/>
      <c r="F16" s="447"/>
      <c r="G16" s="447"/>
      <c r="H16" s="447"/>
      <c r="I16" s="448"/>
      <c r="J16" s="446">
        <v>12652</v>
      </c>
      <c r="K16" s="447"/>
      <c r="L16" s="447"/>
      <c r="M16" s="447"/>
      <c r="N16" s="446"/>
      <c r="O16" s="448"/>
      <c r="P16" s="408">
        <v>1</v>
      </c>
      <c r="Q16" s="408"/>
      <c r="R16" s="408"/>
      <c r="S16" s="408"/>
      <c r="T16" s="408">
        <v>7</v>
      </c>
      <c r="U16" s="408"/>
      <c r="V16" s="408"/>
      <c r="W16" s="408"/>
      <c r="X16" s="408">
        <v>1</v>
      </c>
      <c r="Y16" s="408"/>
      <c r="Z16" s="408"/>
      <c r="AA16" s="408"/>
      <c r="AB16" s="408">
        <v>4</v>
      </c>
      <c r="AC16" s="408"/>
      <c r="AD16" s="408"/>
      <c r="AE16" s="408"/>
      <c r="AF16" s="408">
        <v>108</v>
      </c>
      <c r="AG16" s="408"/>
      <c r="AH16" s="408"/>
      <c r="AI16" s="408"/>
      <c r="AJ16" s="408">
        <v>789</v>
      </c>
      <c r="AK16" s="408"/>
      <c r="AL16" s="408"/>
      <c r="AM16" s="408"/>
      <c r="AN16" s="408"/>
      <c r="AO16" s="408">
        <v>101</v>
      </c>
      <c r="AP16" s="408"/>
      <c r="AQ16" s="408"/>
      <c r="AR16" s="408"/>
      <c r="AS16" s="408">
        <v>922</v>
      </c>
      <c r="AT16" s="408"/>
      <c r="AU16" s="408"/>
      <c r="AV16" s="408"/>
      <c r="AW16" s="408"/>
      <c r="AX16" s="408" t="s">
        <v>101</v>
      </c>
      <c r="AY16" s="408"/>
      <c r="AZ16" s="408"/>
      <c r="BA16" s="408"/>
      <c r="BB16" s="408" t="s">
        <v>101</v>
      </c>
      <c r="BC16" s="408"/>
      <c r="BD16" s="408"/>
      <c r="BE16" s="408"/>
      <c r="BF16" s="408">
        <v>9</v>
      </c>
      <c r="BG16" s="408"/>
      <c r="BH16" s="408"/>
      <c r="BI16" s="408"/>
      <c r="BJ16" s="408">
        <v>82</v>
      </c>
      <c r="BK16" s="408"/>
      <c r="BL16" s="408"/>
      <c r="BM16" s="408"/>
      <c r="BN16" s="408"/>
      <c r="BO16" s="408">
        <v>21</v>
      </c>
      <c r="BP16" s="408"/>
      <c r="BQ16" s="408"/>
      <c r="BR16" s="408"/>
      <c r="BS16" s="408">
        <v>996</v>
      </c>
      <c r="BT16" s="408"/>
      <c r="BU16" s="408"/>
      <c r="BV16" s="408"/>
      <c r="BW16" s="408"/>
      <c r="BX16" s="408">
        <v>323</v>
      </c>
      <c r="BY16" s="408"/>
      <c r="BZ16" s="408"/>
      <c r="CA16" s="408"/>
      <c r="CB16" s="408"/>
      <c r="CC16" s="408">
        <v>3557</v>
      </c>
      <c r="CD16" s="408"/>
      <c r="CE16" s="408"/>
      <c r="CF16" s="408"/>
      <c r="CG16" s="408"/>
      <c r="CH16" s="408"/>
      <c r="CI16" s="408">
        <v>12</v>
      </c>
      <c r="CJ16" s="408"/>
      <c r="CK16" s="408"/>
      <c r="CL16" s="408"/>
      <c r="CM16" s="408">
        <v>115</v>
      </c>
      <c r="CN16" s="408"/>
      <c r="CO16" s="408"/>
      <c r="CP16" s="408"/>
      <c r="CQ16" s="408"/>
      <c r="CR16" s="408">
        <v>169</v>
      </c>
      <c r="CS16" s="408"/>
      <c r="CT16" s="408"/>
      <c r="CU16" s="408"/>
      <c r="CV16" s="408">
        <v>410</v>
      </c>
      <c r="CW16" s="408"/>
      <c r="CX16" s="408"/>
      <c r="CY16" s="408"/>
      <c r="CZ16" s="408"/>
      <c r="DA16" s="408">
        <v>46</v>
      </c>
      <c r="DB16" s="408"/>
      <c r="DC16" s="408"/>
      <c r="DD16" s="408"/>
      <c r="DE16" s="408">
        <v>232</v>
      </c>
      <c r="DF16" s="408"/>
      <c r="DG16" s="408"/>
      <c r="DH16" s="408"/>
      <c r="DI16" s="408"/>
      <c r="DJ16" s="408">
        <v>141</v>
      </c>
      <c r="DK16" s="408"/>
      <c r="DL16" s="408"/>
      <c r="DM16" s="408"/>
      <c r="DN16" s="408"/>
      <c r="DO16" s="408">
        <v>1106</v>
      </c>
      <c r="DP16" s="408"/>
      <c r="DQ16" s="408"/>
      <c r="DR16" s="408"/>
      <c r="DS16" s="408"/>
      <c r="DT16" s="408">
        <v>123</v>
      </c>
      <c r="DU16" s="408"/>
      <c r="DV16" s="408"/>
      <c r="DW16" s="408"/>
      <c r="DX16" s="408">
        <v>682</v>
      </c>
      <c r="DY16" s="408"/>
      <c r="DZ16" s="408"/>
      <c r="EA16" s="408"/>
      <c r="EB16" s="408"/>
      <c r="EC16" s="408">
        <v>60</v>
      </c>
      <c r="ED16" s="408"/>
      <c r="EE16" s="408"/>
      <c r="EF16" s="408"/>
      <c r="EG16" s="408">
        <v>266</v>
      </c>
      <c r="EH16" s="408"/>
      <c r="EI16" s="408"/>
      <c r="EJ16" s="408"/>
      <c r="EK16" s="408"/>
      <c r="EL16" s="408">
        <v>99</v>
      </c>
      <c r="EM16" s="408"/>
      <c r="EN16" s="408"/>
      <c r="EO16" s="408"/>
      <c r="EP16" s="408">
        <v>2530</v>
      </c>
      <c r="EQ16" s="408"/>
      <c r="ER16" s="408"/>
      <c r="ES16" s="408"/>
      <c r="ET16" s="408"/>
      <c r="EU16" s="408">
        <v>110</v>
      </c>
      <c r="EV16" s="408"/>
      <c r="EW16" s="408"/>
      <c r="EX16" s="408"/>
      <c r="EY16" s="408">
        <v>954</v>
      </c>
      <c r="EZ16" s="408"/>
      <c r="FA16" s="408"/>
      <c r="FB16" s="408"/>
      <c r="FC16" s="409"/>
      <c r="FD16" s="118"/>
    </row>
    <row r="17" spans="1:160" ht="32.1" customHeight="1">
      <c r="A17" s="321"/>
      <c r="B17" s="115" t="s">
        <v>102</v>
      </c>
      <c r="C17" s="123"/>
      <c r="D17" s="410">
        <v>1422</v>
      </c>
      <c r="E17" s="410"/>
      <c r="F17" s="410"/>
      <c r="G17" s="410"/>
      <c r="H17" s="410"/>
      <c r="I17" s="410"/>
      <c r="J17" s="410">
        <v>16128</v>
      </c>
      <c r="K17" s="410"/>
      <c r="L17" s="410"/>
      <c r="M17" s="411"/>
      <c r="N17" s="410"/>
      <c r="O17" s="410"/>
      <c r="P17" s="410">
        <v>1</v>
      </c>
      <c r="Q17" s="410"/>
      <c r="R17" s="410"/>
      <c r="S17" s="410"/>
      <c r="T17" s="410">
        <v>13</v>
      </c>
      <c r="U17" s="410"/>
      <c r="V17" s="410"/>
      <c r="W17" s="410"/>
      <c r="X17" s="410">
        <v>1</v>
      </c>
      <c r="Y17" s="410"/>
      <c r="Z17" s="410"/>
      <c r="AA17" s="410"/>
      <c r="AB17" s="410">
        <v>4</v>
      </c>
      <c r="AC17" s="410"/>
      <c r="AD17" s="410"/>
      <c r="AE17" s="410"/>
      <c r="AF17" s="410">
        <v>112</v>
      </c>
      <c r="AG17" s="410"/>
      <c r="AH17" s="410"/>
      <c r="AI17" s="410"/>
      <c r="AJ17" s="410">
        <v>833</v>
      </c>
      <c r="AK17" s="410"/>
      <c r="AL17" s="410"/>
      <c r="AM17" s="410"/>
      <c r="AN17" s="410"/>
      <c r="AO17" s="410">
        <v>112</v>
      </c>
      <c r="AP17" s="410"/>
      <c r="AQ17" s="410"/>
      <c r="AR17" s="410"/>
      <c r="AS17" s="410">
        <v>986</v>
      </c>
      <c r="AT17" s="410"/>
      <c r="AU17" s="410"/>
      <c r="AV17" s="410"/>
      <c r="AW17" s="410"/>
      <c r="AX17" s="410">
        <v>2</v>
      </c>
      <c r="AY17" s="410"/>
      <c r="AZ17" s="410"/>
      <c r="BA17" s="410"/>
      <c r="BB17" s="410">
        <v>12</v>
      </c>
      <c r="BC17" s="410"/>
      <c r="BD17" s="410"/>
      <c r="BE17" s="410"/>
      <c r="BF17" s="410">
        <v>8</v>
      </c>
      <c r="BG17" s="410"/>
      <c r="BH17" s="410"/>
      <c r="BI17" s="410"/>
      <c r="BJ17" s="410">
        <v>28</v>
      </c>
      <c r="BK17" s="410"/>
      <c r="BL17" s="410"/>
      <c r="BM17" s="410"/>
      <c r="BN17" s="410"/>
      <c r="BO17" s="410">
        <v>21</v>
      </c>
      <c r="BP17" s="410"/>
      <c r="BQ17" s="410"/>
      <c r="BR17" s="410"/>
      <c r="BS17" s="410">
        <v>956</v>
      </c>
      <c r="BT17" s="410"/>
      <c r="BU17" s="410"/>
      <c r="BV17" s="410"/>
      <c r="BW17" s="410"/>
      <c r="BX17" s="410">
        <v>322</v>
      </c>
      <c r="BY17" s="410"/>
      <c r="BZ17" s="410"/>
      <c r="CA17" s="410"/>
      <c r="CB17" s="410"/>
      <c r="CC17" s="410">
        <v>3764</v>
      </c>
      <c r="CD17" s="410"/>
      <c r="CE17" s="410"/>
      <c r="CF17" s="410"/>
      <c r="CG17" s="410"/>
      <c r="CH17" s="410"/>
      <c r="CI17" s="410">
        <v>12</v>
      </c>
      <c r="CJ17" s="410"/>
      <c r="CK17" s="410"/>
      <c r="CL17" s="410"/>
      <c r="CM17" s="410">
        <v>110</v>
      </c>
      <c r="CN17" s="410"/>
      <c r="CO17" s="410"/>
      <c r="CP17" s="410"/>
      <c r="CQ17" s="410"/>
      <c r="CR17" s="410">
        <v>170</v>
      </c>
      <c r="CS17" s="410"/>
      <c r="CT17" s="410"/>
      <c r="CU17" s="410"/>
      <c r="CV17" s="410">
        <v>443</v>
      </c>
      <c r="CW17" s="410"/>
      <c r="CX17" s="410"/>
      <c r="CY17" s="410"/>
      <c r="CZ17" s="410"/>
      <c r="DA17" s="410">
        <v>49</v>
      </c>
      <c r="DB17" s="410"/>
      <c r="DC17" s="410"/>
      <c r="DD17" s="410"/>
      <c r="DE17" s="410">
        <v>276</v>
      </c>
      <c r="DF17" s="410"/>
      <c r="DG17" s="410"/>
      <c r="DH17" s="410"/>
      <c r="DI17" s="410"/>
      <c r="DJ17" s="410">
        <v>152</v>
      </c>
      <c r="DK17" s="410"/>
      <c r="DL17" s="410"/>
      <c r="DM17" s="410"/>
      <c r="DN17" s="410"/>
      <c r="DO17" s="410">
        <v>1420</v>
      </c>
      <c r="DP17" s="410"/>
      <c r="DQ17" s="410"/>
      <c r="DR17" s="410"/>
      <c r="DS17" s="410"/>
      <c r="DT17" s="410">
        <v>133</v>
      </c>
      <c r="DU17" s="410"/>
      <c r="DV17" s="410"/>
      <c r="DW17" s="410"/>
      <c r="DX17" s="410">
        <v>836</v>
      </c>
      <c r="DY17" s="410"/>
      <c r="DZ17" s="410"/>
      <c r="EA17" s="410"/>
      <c r="EB17" s="410"/>
      <c r="EC17" s="410">
        <v>80</v>
      </c>
      <c r="ED17" s="410"/>
      <c r="EE17" s="410"/>
      <c r="EF17" s="410"/>
      <c r="EG17" s="410">
        <v>916</v>
      </c>
      <c r="EH17" s="410"/>
      <c r="EI17" s="410"/>
      <c r="EJ17" s="410"/>
      <c r="EK17" s="410"/>
      <c r="EL17" s="410">
        <v>147</v>
      </c>
      <c r="EM17" s="410"/>
      <c r="EN17" s="410"/>
      <c r="EO17" s="410"/>
      <c r="EP17" s="410">
        <v>4390</v>
      </c>
      <c r="EQ17" s="410"/>
      <c r="ER17" s="410"/>
      <c r="ES17" s="410"/>
      <c r="ET17" s="410"/>
      <c r="EU17" s="410">
        <v>100</v>
      </c>
      <c r="EV17" s="410"/>
      <c r="EW17" s="410"/>
      <c r="EX17" s="410"/>
      <c r="EY17" s="410">
        <v>1141</v>
      </c>
      <c r="EZ17" s="410"/>
      <c r="FA17" s="410"/>
      <c r="FB17" s="410"/>
      <c r="FC17" s="412"/>
      <c r="FD17" s="118"/>
    </row>
    <row r="18" spans="1:160" ht="32.1" customHeight="1">
      <c r="A18" s="113"/>
      <c r="B18" s="319" t="s">
        <v>330</v>
      </c>
      <c r="C18" s="320"/>
      <c r="D18" s="445">
        <v>1441</v>
      </c>
      <c r="E18" s="445"/>
      <c r="F18" s="445"/>
      <c r="G18" s="445"/>
      <c r="H18" s="445"/>
      <c r="I18" s="445"/>
      <c r="J18" s="445">
        <v>14829</v>
      </c>
      <c r="K18" s="445"/>
      <c r="L18" s="445"/>
      <c r="M18" s="450"/>
      <c r="N18" s="445"/>
      <c r="O18" s="445"/>
      <c r="P18" s="445">
        <v>3</v>
      </c>
      <c r="Q18" s="445"/>
      <c r="R18" s="445"/>
      <c r="S18" s="445"/>
      <c r="T18" s="445">
        <v>94</v>
      </c>
      <c r="U18" s="445"/>
      <c r="V18" s="445"/>
      <c r="W18" s="445"/>
      <c r="X18" s="445">
        <v>1</v>
      </c>
      <c r="Y18" s="445"/>
      <c r="Z18" s="445"/>
      <c r="AA18" s="445"/>
      <c r="AB18" s="445">
        <v>4</v>
      </c>
      <c r="AC18" s="445"/>
      <c r="AD18" s="445"/>
      <c r="AE18" s="445"/>
      <c r="AF18" s="445">
        <v>125</v>
      </c>
      <c r="AG18" s="445"/>
      <c r="AH18" s="445"/>
      <c r="AI18" s="445"/>
      <c r="AJ18" s="445">
        <v>846</v>
      </c>
      <c r="AK18" s="445"/>
      <c r="AL18" s="445"/>
      <c r="AM18" s="445"/>
      <c r="AN18" s="445"/>
      <c r="AO18" s="445">
        <v>106</v>
      </c>
      <c r="AP18" s="445"/>
      <c r="AQ18" s="445"/>
      <c r="AR18" s="445"/>
      <c r="AS18" s="445">
        <v>1016</v>
      </c>
      <c r="AT18" s="445"/>
      <c r="AU18" s="445"/>
      <c r="AV18" s="445"/>
      <c r="AW18" s="445"/>
      <c r="AX18" s="445" t="s">
        <v>340</v>
      </c>
      <c r="AY18" s="445"/>
      <c r="AZ18" s="445"/>
      <c r="BA18" s="445"/>
      <c r="BB18" s="445" t="s">
        <v>340</v>
      </c>
      <c r="BC18" s="445"/>
      <c r="BD18" s="445"/>
      <c r="BE18" s="445"/>
      <c r="BF18" s="445">
        <v>8</v>
      </c>
      <c r="BG18" s="445"/>
      <c r="BH18" s="445"/>
      <c r="BI18" s="445"/>
      <c r="BJ18" s="445">
        <v>57</v>
      </c>
      <c r="BK18" s="445"/>
      <c r="BL18" s="445"/>
      <c r="BM18" s="445"/>
      <c r="BN18" s="445"/>
      <c r="BO18" s="445">
        <v>20</v>
      </c>
      <c r="BP18" s="445"/>
      <c r="BQ18" s="445"/>
      <c r="BR18" s="445"/>
      <c r="BS18" s="445">
        <v>1052</v>
      </c>
      <c r="BT18" s="445"/>
      <c r="BU18" s="445"/>
      <c r="BV18" s="445"/>
      <c r="BW18" s="445"/>
      <c r="BX18" s="445">
        <v>328</v>
      </c>
      <c r="BY18" s="445"/>
      <c r="BZ18" s="445"/>
      <c r="CA18" s="445"/>
      <c r="CB18" s="445"/>
      <c r="CC18" s="445">
        <v>4338</v>
      </c>
      <c r="CD18" s="445"/>
      <c r="CE18" s="445"/>
      <c r="CF18" s="445"/>
      <c r="CG18" s="445"/>
      <c r="CH18" s="445"/>
      <c r="CI18" s="445">
        <v>16</v>
      </c>
      <c r="CJ18" s="445"/>
      <c r="CK18" s="445"/>
      <c r="CL18" s="445"/>
      <c r="CM18" s="445">
        <v>157</v>
      </c>
      <c r="CN18" s="445"/>
      <c r="CO18" s="445"/>
      <c r="CP18" s="445"/>
      <c r="CQ18" s="445"/>
      <c r="CR18" s="445">
        <v>184</v>
      </c>
      <c r="CS18" s="445"/>
      <c r="CT18" s="445"/>
      <c r="CU18" s="445"/>
      <c r="CV18" s="445">
        <v>473</v>
      </c>
      <c r="CW18" s="445"/>
      <c r="CX18" s="445"/>
      <c r="CY18" s="445"/>
      <c r="CZ18" s="445"/>
      <c r="DA18" s="445">
        <v>54</v>
      </c>
      <c r="DB18" s="445"/>
      <c r="DC18" s="445"/>
      <c r="DD18" s="445"/>
      <c r="DE18" s="445">
        <v>251</v>
      </c>
      <c r="DF18" s="445"/>
      <c r="DG18" s="445"/>
      <c r="DH18" s="445"/>
      <c r="DI18" s="445"/>
      <c r="DJ18" s="445">
        <v>149</v>
      </c>
      <c r="DK18" s="445"/>
      <c r="DL18" s="445"/>
      <c r="DM18" s="445"/>
      <c r="DN18" s="445"/>
      <c r="DO18" s="445">
        <v>1482</v>
      </c>
      <c r="DP18" s="445"/>
      <c r="DQ18" s="445"/>
      <c r="DR18" s="445"/>
      <c r="DS18" s="445"/>
      <c r="DT18" s="445">
        <v>145</v>
      </c>
      <c r="DU18" s="445"/>
      <c r="DV18" s="445"/>
      <c r="DW18" s="445"/>
      <c r="DX18" s="445">
        <v>732</v>
      </c>
      <c r="DY18" s="445"/>
      <c r="DZ18" s="445"/>
      <c r="EA18" s="445"/>
      <c r="EB18" s="445"/>
      <c r="EC18" s="445">
        <v>68</v>
      </c>
      <c r="ED18" s="445"/>
      <c r="EE18" s="445"/>
      <c r="EF18" s="445"/>
      <c r="EG18" s="445">
        <v>331</v>
      </c>
      <c r="EH18" s="445"/>
      <c r="EI18" s="445"/>
      <c r="EJ18" s="445"/>
      <c r="EK18" s="445"/>
      <c r="EL18" s="445">
        <v>144</v>
      </c>
      <c r="EM18" s="445"/>
      <c r="EN18" s="445"/>
      <c r="EO18" s="445"/>
      <c r="EP18" s="445">
        <v>3205</v>
      </c>
      <c r="EQ18" s="445"/>
      <c r="ER18" s="445"/>
      <c r="ES18" s="445"/>
      <c r="ET18" s="445"/>
      <c r="EU18" s="445">
        <v>90</v>
      </c>
      <c r="EV18" s="445"/>
      <c r="EW18" s="445"/>
      <c r="EX18" s="445"/>
      <c r="EY18" s="445">
        <v>791</v>
      </c>
      <c r="EZ18" s="445"/>
      <c r="FA18" s="445"/>
      <c r="FB18" s="445"/>
      <c r="FC18" s="451"/>
      <c r="FD18" s="118"/>
    </row>
    <row r="19" spans="1:160" ht="32.1" customHeight="1">
      <c r="A19" s="317"/>
      <c r="B19" s="329" t="s">
        <v>331</v>
      </c>
      <c r="C19" s="318">
        <v>73179</v>
      </c>
      <c r="D19" s="444">
        <v>64285</v>
      </c>
      <c r="E19" s="444"/>
      <c r="F19" s="444"/>
      <c r="G19" s="444"/>
      <c r="H19" s="444"/>
      <c r="I19" s="444"/>
      <c r="J19" s="444">
        <v>553619</v>
      </c>
      <c r="K19" s="444"/>
      <c r="L19" s="444"/>
      <c r="M19" s="421"/>
      <c r="N19" s="444"/>
      <c r="O19" s="444"/>
      <c r="P19" s="444">
        <v>399</v>
      </c>
      <c r="Q19" s="444"/>
      <c r="R19" s="444"/>
      <c r="S19" s="444"/>
      <c r="T19" s="444">
        <v>3501</v>
      </c>
      <c r="U19" s="444"/>
      <c r="V19" s="444"/>
      <c r="W19" s="444"/>
      <c r="X19" s="444">
        <v>35</v>
      </c>
      <c r="Y19" s="444"/>
      <c r="Z19" s="444"/>
      <c r="AA19" s="444"/>
      <c r="AB19" s="444">
        <v>295</v>
      </c>
      <c r="AC19" s="444"/>
      <c r="AD19" s="444"/>
      <c r="AE19" s="444"/>
      <c r="AF19" s="444">
        <v>4286</v>
      </c>
      <c r="AG19" s="444"/>
      <c r="AH19" s="444"/>
      <c r="AI19" s="444"/>
      <c r="AJ19" s="444">
        <v>40040</v>
      </c>
      <c r="AK19" s="444"/>
      <c r="AL19" s="444"/>
      <c r="AM19" s="444"/>
      <c r="AN19" s="444"/>
      <c r="AO19" s="444">
        <v>3065</v>
      </c>
      <c r="AP19" s="444"/>
      <c r="AQ19" s="444"/>
      <c r="AR19" s="444"/>
      <c r="AS19" s="444">
        <v>33130</v>
      </c>
      <c r="AT19" s="444"/>
      <c r="AU19" s="444"/>
      <c r="AV19" s="444"/>
      <c r="AW19" s="444"/>
      <c r="AX19" s="444">
        <v>29</v>
      </c>
      <c r="AY19" s="444"/>
      <c r="AZ19" s="444"/>
      <c r="BA19" s="444"/>
      <c r="BB19" s="444">
        <v>1914</v>
      </c>
      <c r="BC19" s="444"/>
      <c r="BD19" s="444"/>
      <c r="BE19" s="444"/>
      <c r="BF19" s="444">
        <v>668</v>
      </c>
      <c r="BG19" s="444"/>
      <c r="BH19" s="444"/>
      <c r="BI19" s="444"/>
      <c r="BJ19" s="444">
        <v>12206</v>
      </c>
      <c r="BK19" s="444"/>
      <c r="BL19" s="444"/>
      <c r="BM19" s="444"/>
      <c r="BN19" s="444"/>
      <c r="BO19" s="444">
        <v>1350</v>
      </c>
      <c r="BP19" s="444"/>
      <c r="BQ19" s="444"/>
      <c r="BR19" s="444"/>
      <c r="BS19" s="444">
        <v>27468</v>
      </c>
      <c r="BT19" s="444"/>
      <c r="BU19" s="444"/>
      <c r="BV19" s="444"/>
      <c r="BW19" s="444"/>
      <c r="BX19" s="444">
        <v>15843</v>
      </c>
      <c r="BY19" s="444"/>
      <c r="BZ19" s="444"/>
      <c r="CA19" s="444"/>
      <c r="CB19" s="444"/>
      <c r="CC19" s="444">
        <v>117878</v>
      </c>
      <c r="CD19" s="444"/>
      <c r="CE19" s="444"/>
      <c r="CF19" s="444"/>
      <c r="CG19" s="444"/>
      <c r="CH19" s="444"/>
      <c r="CI19" s="444">
        <v>873</v>
      </c>
      <c r="CJ19" s="444"/>
      <c r="CK19" s="444"/>
      <c r="CL19" s="444"/>
      <c r="CM19" s="444">
        <v>12839</v>
      </c>
      <c r="CN19" s="444"/>
      <c r="CO19" s="444"/>
      <c r="CP19" s="444"/>
      <c r="CQ19" s="444"/>
      <c r="CR19" s="444">
        <v>5283</v>
      </c>
      <c r="CS19" s="444"/>
      <c r="CT19" s="444"/>
      <c r="CU19" s="444"/>
      <c r="CV19" s="444">
        <v>17297</v>
      </c>
      <c r="CW19" s="444"/>
      <c r="CX19" s="444"/>
      <c r="CY19" s="444"/>
      <c r="CZ19" s="444"/>
      <c r="DA19" s="444">
        <v>2600</v>
      </c>
      <c r="DB19" s="444"/>
      <c r="DC19" s="444"/>
      <c r="DD19" s="444"/>
      <c r="DE19" s="444">
        <v>17693</v>
      </c>
      <c r="DF19" s="444"/>
      <c r="DG19" s="444"/>
      <c r="DH19" s="444"/>
      <c r="DI19" s="444"/>
      <c r="DJ19" s="444">
        <v>11636</v>
      </c>
      <c r="DK19" s="444"/>
      <c r="DL19" s="444"/>
      <c r="DM19" s="444"/>
      <c r="DN19" s="444"/>
      <c r="DO19" s="444">
        <v>73321</v>
      </c>
      <c r="DP19" s="444"/>
      <c r="DQ19" s="444"/>
      <c r="DR19" s="444"/>
      <c r="DS19" s="444"/>
      <c r="DT19" s="444">
        <v>5988</v>
      </c>
      <c r="DU19" s="444"/>
      <c r="DV19" s="444"/>
      <c r="DW19" s="444"/>
      <c r="DX19" s="444">
        <v>27292</v>
      </c>
      <c r="DY19" s="444"/>
      <c r="DZ19" s="444"/>
      <c r="EA19" s="444"/>
      <c r="EB19" s="444"/>
      <c r="EC19" s="444">
        <v>2832</v>
      </c>
      <c r="ED19" s="444"/>
      <c r="EE19" s="444"/>
      <c r="EF19" s="444"/>
      <c r="EG19" s="444">
        <v>17413</v>
      </c>
      <c r="EH19" s="444"/>
      <c r="EI19" s="444"/>
      <c r="EJ19" s="444"/>
      <c r="EK19" s="444"/>
      <c r="EL19" s="444">
        <v>5110</v>
      </c>
      <c r="EM19" s="444"/>
      <c r="EN19" s="444"/>
      <c r="EO19" s="444"/>
      <c r="EP19" s="444">
        <v>93865</v>
      </c>
      <c r="EQ19" s="444"/>
      <c r="ER19" s="444"/>
      <c r="ES19" s="444"/>
      <c r="ET19" s="444"/>
      <c r="EU19" s="444">
        <v>4288</v>
      </c>
      <c r="EV19" s="444"/>
      <c r="EW19" s="444"/>
      <c r="EX19" s="444"/>
      <c r="EY19" s="444">
        <v>57467</v>
      </c>
      <c r="EZ19" s="444"/>
      <c r="FA19" s="444"/>
      <c r="FB19" s="444"/>
      <c r="FC19" s="452"/>
      <c r="FD19" s="105"/>
    </row>
    <row r="20" spans="1:160" ht="32.1" customHeight="1">
      <c r="A20" s="116"/>
      <c r="B20" s="115" t="s">
        <v>332</v>
      </c>
      <c r="C20" s="117">
        <v>19982</v>
      </c>
      <c r="D20" s="410">
        <v>17339</v>
      </c>
      <c r="E20" s="410"/>
      <c r="F20" s="410"/>
      <c r="G20" s="410"/>
      <c r="H20" s="410"/>
      <c r="I20" s="410"/>
      <c r="J20" s="410">
        <v>156031</v>
      </c>
      <c r="K20" s="410"/>
      <c r="L20" s="410"/>
      <c r="M20" s="411"/>
      <c r="N20" s="410"/>
      <c r="O20" s="410"/>
      <c r="P20" s="410">
        <v>12</v>
      </c>
      <c r="Q20" s="410"/>
      <c r="R20" s="410"/>
      <c r="S20" s="410"/>
      <c r="T20" s="410">
        <v>91</v>
      </c>
      <c r="U20" s="410"/>
      <c r="V20" s="410"/>
      <c r="W20" s="410"/>
      <c r="X20" s="410">
        <v>5</v>
      </c>
      <c r="Y20" s="410"/>
      <c r="Z20" s="410"/>
      <c r="AA20" s="410"/>
      <c r="AB20" s="410">
        <v>26</v>
      </c>
      <c r="AC20" s="410"/>
      <c r="AD20" s="410"/>
      <c r="AE20" s="410"/>
      <c r="AF20" s="410">
        <v>765</v>
      </c>
      <c r="AG20" s="410"/>
      <c r="AH20" s="410"/>
      <c r="AI20" s="410"/>
      <c r="AJ20" s="410">
        <v>7780</v>
      </c>
      <c r="AK20" s="410"/>
      <c r="AL20" s="410"/>
      <c r="AM20" s="410"/>
      <c r="AN20" s="410"/>
      <c r="AO20" s="410">
        <v>388</v>
      </c>
      <c r="AP20" s="410"/>
      <c r="AQ20" s="410"/>
      <c r="AR20" s="410"/>
      <c r="AS20" s="410">
        <v>3132</v>
      </c>
      <c r="AT20" s="410"/>
      <c r="AU20" s="410"/>
      <c r="AV20" s="410"/>
      <c r="AW20" s="410"/>
      <c r="AX20" s="410">
        <v>4</v>
      </c>
      <c r="AY20" s="410"/>
      <c r="AZ20" s="410"/>
      <c r="BA20" s="410"/>
      <c r="BB20" s="410">
        <v>268</v>
      </c>
      <c r="BC20" s="410"/>
      <c r="BD20" s="410"/>
      <c r="BE20" s="410"/>
      <c r="BF20" s="410">
        <v>316</v>
      </c>
      <c r="BG20" s="410"/>
      <c r="BH20" s="410"/>
      <c r="BI20" s="410"/>
      <c r="BJ20" s="410">
        <v>6818</v>
      </c>
      <c r="BK20" s="410"/>
      <c r="BL20" s="410"/>
      <c r="BM20" s="410"/>
      <c r="BN20" s="410"/>
      <c r="BO20" s="410">
        <v>306</v>
      </c>
      <c r="BP20" s="410"/>
      <c r="BQ20" s="410"/>
      <c r="BR20" s="410"/>
      <c r="BS20" s="410">
        <v>9827</v>
      </c>
      <c r="BT20" s="410"/>
      <c r="BU20" s="410"/>
      <c r="BV20" s="410"/>
      <c r="BW20" s="410"/>
      <c r="BX20" s="410">
        <v>4385</v>
      </c>
      <c r="BY20" s="410"/>
      <c r="BZ20" s="410"/>
      <c r="CA20" s="410"/>
      <c r="CB20" s="410"/>
      <c r="CC20" s="410">
        <v>30380</v>
      </c>
      <c r="CD20" s="410"/>
      <c r="CE20" s="410"/>
      <c r="CF20" s="410"/>
      <c r="CG20" s="410"/>
      <c r="CH20" s="410"/>
      <c r="CI20" s="410">
        <v>354</v>
      </c>
      <c r="CJ20" s="410"/>
      <c r="CK20" s="410"/>
      <c r="CL20" s="410"/>
      <c r="CM20" s="410">
        <v>7434</v>
      </c>
      <c r="CN20" s="410"/>
      <c r="CO20" s="410"/>
      <c r="CP20" s="410"/>
      <c r="CQ20" s="410"/>
      <c r="CR20" s="410">
        <v>1848</v>
      </c>
      <c r="CS20" s="410"/>
      <c r="CT20" s="410"/>
      <c r="CU20" s="410"/>
      <c r="CV20" s="410">
        <v>6733</v>
      </c>
      <c r="CW20" s="410"/>
      <c r="CX20" s="410"/>
      <c r="CY20" s="410"/>
      <c r="CZ20" s="410"/>
      <c r="DA20" s="410">
        <v>906</v>
      </c>
      <c r="DB20" s="410"/>
      <c r="DC20" s="410"/>
      <c r="DD20" s="410"/>
      <c r="DE20" s="410">
        <v>7728</v>
      </c>
      <c r="DF20" s="410"/>
      <c r="DG20" s="410"/>
      <c r="DH20" s="410"/>
      <c r="DI20" s="410"/>
      <c r="DJ20" s="410">
        <v>3500</v>
      </c>
      <c r="DK20" s="410"/>
      <c r="DL20" s="410"/>
      <c r="DM20" s="410"/>
      <c r="DN20" s="410"/>
      <c r="DO20" s="410">
        <v>22792</v>
      </c>
      <c r="DP20" s="410"/>
      <c r="DQ20" s="410"/>
      <c r="DR20" s="410"/>
      <c r="DS20" s="410"/>
      <c r="DT20" s="410">
        <v>1507</v>
      </c>
      <c r="DU20" s="410"/>
      <c r="DV20" s="410"/>
      <c r="DW20" s="410"/>
      <c r="DX20" s="410">
        <v>7192</v>
      </c>
      <c r="DY20" s="410"/>
      <c r="DZ20" s="410"/>
      <c r="EA20" s="410"/>
      <c r="EB20" s="410"/>
      <c r="EC20" s="410">
        <v>780</v>
      </c>
      <c r="ED20" s="410"/>
      <c r="EE20" s="410"/>
      <c r="EF20" s="410"/>
      <c r="EG20" s="410">
        <v>4607</v>
      </c>
      <c r="EH20" s="410"/>
      <c r="EI20" s="410"/>
      <c r="EJ20" s="410"/>
      <c r="EK20" s="410"/>
      <c r="EL20" s="410">
        <v>1292</v>
      </c>
      <c r="EM20" s="410"/>
      <c r="EN20" s="410"/>
      <c r="EO20" s="410"/>
      <c r="EP20" s="410">
        <v>20988</v>
      </c>
      <c r="EQ20" s="410"/>
      <c r="ER20" s="410"/>
      <c r="ES20" s="410"/>
      <c r="ET20" s="410"/>
      <c r="EU20" s="410">
        <v>971</v>
      </c>
      <c r="EV20" s="410"/>
      <c r="EW20" s="410"/>
      <c r="EX20" s="410"/>
      <c r="EY20" s="410">
        <v>20235</v>
      </c>
      <c r="EZ20" s="410"/>
      <c r="FA20" s="410"/>
      <c r="FB20" s="410"/>
      <c r="FC20" s="412"/>
      <c r="FD20" s="105"/>
    </row>
    <row r="21" spans="1:160" ht="32.1" customHeight="1">
      <c r="A21" s="116"/>
      <c r="B21" s="115" t="s">
        <v>333</v>
      </c>
      <c r="C21" s="117">
        <v>2525</v>
      </c>
      <c r="D21" s="410">
        <v>2398</v>
      </c>
      <c r="E21" s="410"/>
      <c r="F21" s="410"/>
      <c r="G21" s="410"/>
      <c r="H21" s="410"/>
      <c r="I21" s="410"/>
      <c r="J21" s="410">
        <v>20501</v>
      </c>
      <c r="K21" s="410"/>
      <c r="L21" s="410"/>
      <c r="M21" s="411"/>
      <c r="N21" s="410"/>
      <c r="O21" s="410"/>
      <c r="P21" s="410">
        <v>20</v>
      </c>
      <c r="Q21" s="410"/>
      <c r="R21" s="410"/>
      <c r="S21" s="410"/>
      <c r="T21" s="410">
        <v>168</v>
      </c>
      <c r="U21" s="410"/>
      <c r="V21" s="410"/>
      <c r="W21" s="410"/>
      <c r="X21" s="410">
        <v>5</v>
      </c>
      <c r="Y21" s="410"/>
      <c r="Z21" s="410"/>
      <c r="AA21" s="410"/>
      <c r="AB21" s="410">
        <v>31</v>
      </c>
      <c r="AC21" s="410"/>
      <c r="AD21" s="410"/>
      <c r="AE21" s="410"/>
      <c r="AF21" s="410">
        <v>189</v>
      </c>
      <c r="AG21" s="410"/>
      <c r="AH21" s="410"/>
      <c r="AI21" s="410"/>
      <c r="AJ21" s="410">
        <v>1538</v>
      </c>
      <c r="AK21" s="410"/>
      <c r="AL21" s="410"/>
      <c r="AM21" s="410"/>
      <c r="AN21" s="410"/>
      <c r="AO21" s="410">
        <v>193</v>
      </c>
      <c r="AP21" s="410"/>
      <c r="AQ21" s="410"/>
      <c r="AR21" s="410"/>
      <c r="AS21" s="410">
        <v>3513</v>
      </c>
      <c r="AT21" s="410"/>
      <c r="AU21" s="410"/>
      <c r="AV21" s="410"/>
      <c r="AW21" s="410"/>
      <c r="AX21" s="410" t="s">
        <v>341</v>
      </c>
      <c r="AY21" s="410"/>
      <c r="AZ21" s="410"/>
      <c r="BA21" s="410"/>
      <c r="BB21" s="410" t="s">
        <v>342</v>
      </c>
      <c r="BC21" s="410"/>
      <c r="BD21" s="410"/>
      <c r="BE21" s="410"/>
      <c r="BF21" s="410">
        <v>10</v>
      </c>
      <c r="BG21" s="410"/>
      <c r="BH21" s="410"/>
      <c r="BI21" s="410"/>
      <c r="BJ21" s="410">
        <v>134</v>
      </c>
      <c r="BK21" s="410"/>
      <c r="BL21" s="410"/>
      <c r="BM21" s="410"/>
      <c r="BN21" s="410"/>
      <c r="BO21" s="410">
        <v>78</v>
      </c>
      <c r="BP21" s="410"/>
      <c r="BQ21" s="410"/>
      <c r="BR21" s="410"/>
      <c r="BS21" s="410">
        <v>1579</v>
      </c>
      <c r="BT21" s="410"/>
      <c r="BU21" s="410"/>
      <c r="BV21" s="410"/>
      <c r="BW21" s="410"/>
      <c r="BX21" s="410">
        <v>597</v>
      </c>
      <c r="BY21" s="410"/>
      <c r="BZ21" s="410"/>
      <c r="CA21" s="410"/>
      <c r="CB21" s="410"/>
      <c r="CC21" s="410">
        <v>4024</v>
      </c>
      <c r="CD21" s="410"/>
      <c r="CE21" s="410"/>
      <c r="CF21" s="410"/>
      <c r="CG21" s="410"/>
      <c r="CH21" s="410"/>
      <c r="CI21" s="410">
        <v>20</v>
      </c>
      <c r="CJ21" s="410"/>
      <c r="CK21" s="410"/>
      <c r="CL21" s="410"/>
      <c r="CM21" s="410">
        <v>174</v>
      </c>
      <c r="CN21" s="410"/>
      <c r="CO21" s="410"/>
      <c r="CP21" s="410"/>
      <c r="CQ21" s="410"/>
      <c r="CR21" s="410">
        <v>148</v>
      </c>
      <c r="CS21" s="410"/>
      <c r="CT21" s="410"/>
      <c r="CU21" s="410"/>
      <c r="CV21" s="410">
        <v>400</v>
      </c>
      <c r="CW21" s="410"/>
      <c r="CX21" s="410"/>
      <c r="CY21" s="410"/>
      <c r="CZ21" s="410"/>
      <c r="DA21" s="410">
        <v>72</v>
      </c>
      <c r="DB21" s="410"/>
      <c r="DC21" s="410"/>
      <c r="DD21" s="410"/>
      <c r="DE21" s="410">
        <v>217</v>
      </c>
      <c r="DF21" s="410"/>
      <c r="DG21" s="410"/>
      <c r="DH21" s="410"/>
      <c r="DI21" s="410"/>
      <c r="DJ21" s="410">
        <v>369</v>
      </c>
      <c r="DK21" s="410"/>
      <c r="DL21" s="410"/>
      <c r="DM21" s="410"/>
      <c r="DN21" s="410"/>
      <c r="DO21" s="410">
        <v>2227</v>
      </c>
      <c r="DP21" s="410"/>
      <c r="DQ21" s="410"/>
      <c r="DR21" s="410"/>
      <c r="DS21" s="410"/>
      <c r="DT21" s="410">
        <v>212</v>
      </c>
      <c r="DU21" s="410"/>
      <c r="DV21" s="410"/>
      <c r="DW21" s="410"/>
      <c r="DX21" s="410">
        <v>938</v>
      </c>
      <c r="DY21" s="410"/>
      <c r="DZ21" s="410"/>
      <c r="EA21" s="410"/>
      <c r="EB21" s="410"/>
      <c r="EC21" s="410">
        <v>123</v>
      </c>
      <c r="ED21" s="410"/>
      <c r="EE21" s="410"/>
      <c r="EF21" s="410"/>
      <c r="EG21" s="410">
        <v>494</v>
      </c>
      <c r="EH21" s="410"/>
      <c r="EI21" s="410"/>
      <c r="EJ21" s="410"/>
      <c r="EK21" s="410"/>
      <c r="EL21" s="410">
        <v>184</v>
      </c>
      <c r="EM21" s="410"/>
      <c r="EN21" s="410"/>
      <c r="EO21" s="410"/>
      <c r="EP21" s="410">
        <v>4214</v>
      </c>
      <c r="EQ21" s="410"/>
      <c r="ER21" s="410"/>
      <c r="ES21" s="410"/>
      <c r="ET21" s="410"/>
      <c r="EU21" s="410">
        <v>178</v>
      </c>
      <c r="EV21" s="410"/>
      <c r="EW21" s="410"/>
      <c r="EX21" s="410"/>
      <c r="EY21" s="410">
        <v>850</v>
      </c>
      <c r="EZ21" s="410"/>
      <c r="FA21" s="410"/>
      <c r="FB21" s="410"/>
      <c r="FC21" s="412"/>
      <c r="FD21" s="105"/>
    </row>
    <row r="22" spans="1:160" ht="32.1" customHeight="1">
      <c r="A22" s="116"/>
      <c r="B22" s="115" t="s">
        <v>334</v>
      </c>
      <c r="C22" s="117">
        <v>1625</v>
      </c>
      <c r="D22" s="410">
        <v>2043</v>
      </c>
      <c r="E22" s="410"/>
      <c r="F22" s="410"/>
      <c r="G22" s="410"/>
      <c r="H22" s="410"/>
      <c r="I22" s="410"/>
      <c r="J22" s="410">
        <v>21729</v>
      </c>
      <c r="K22" s="410"/>
      <c r="L22" s="410"/>
      <c r="M22" s="411"/>
      <c r="N22" s="410"/>
      <c r="O22" s="410"/>
      <c r="P22" s="410">
        <v>5</v>
      </c>
      <c r="Q22" s="410"/>
      <c r="R22" s="410"/>
      <c r="S22" s="410"/>
      <c r="T22" s="410">
        <v>84</v>
      </c>
      <c r="U22" s="410"/>
      <c r="V22" s="410"/>
      <c r="W22" s="410"/>
      <c r="X22" s="410">
        <v>1</v>
      </c>
      <c r="Y22" s="410"/>
      <c r="Z22" s="410"/>
      <c r="AA22" s="410"/>
      <c r="AB22" s="410">
        <v>15</v>
      </c>
      <c r="AC22" s="410"/>
      <c r="AD22" s="410"/>
      <c r="AE22" s="410"/>
      <c r="AF22" s="410">
        <v>216</v>
      </c>
      <c r="AG22" s="410"/>
      <c r="AH22" s="410"/>
      <c r="AI22" s="410"/>
      <c r="AJ22" s="410">
        <v>1601</v>
      </c>
      <c r="AK22" s="410"/>
      <c r="AL22" s="410"/>
      <c r="AM22" s="410"/>
      <c r="AN22" s="410"/>
      <c r="AO22" s="410">
        <v>119</v>
      </c>
      <c r="AP22" s="410"/>
      <c r="AQ22" s="410"/>
      <c r="AR22" s="410"/>
      <c r="AS22" s="410">
        <v>1317</v>
      </c>
      <c r="AT22" s="410"/>
      <c r="AU22" s="410"/>
      <c r="AV22" s="410"/>
      <c r="AW22" s="410"/>
      <c r="AX22" s="410" t="s">
        <v>341</v>
      </c>
      <c r="AY22" s="410"/>
      <c r="AZ22" s="410"/>
      <c r="BA22" s="410"/>
      <c r="BB22" s="410" t="s">
        <v>342</v>
      </c>
      <c r="BC22" s="410"/>
      <c r="BD22" s="410"/>
      <c r="BE22" s="410"/>
      <c r="BF22" s="410">
        <v>14</v>
      </c>
      <c r="BG22" s="410"/>
      <c r="BH22" s="410"/>
      <c r="BI22" s="410"/>
      <c r="BJ22" s="410">
        <v>92</v>
      </c>
      <c r="BK22" s="410"/>
      <c r="BL22" s="410"/>
      <c r="BM22" s="410"/>
      <c r="BN22" s="410"/>
      <c r="BO22" s="410">
        <v>70</v>
      </c>
      <c r="BP22" s="410"/>
      <c r="BQ22" s="410"/>
      <c r="BR22" s="410"/>
      <c r="BS22" s="410">
        <v>1531</v>
      </c>
      <c r="BT22" s="410"/>
      <c r="BU22" s="410"/>
      <c r="BV22" s="410"/>
      <c r="BW22" s="410"/>
      <c r="BX22" s="410">
        <v>538</v>
      </c>
      <c r="BY22" s="410"/>
      <c r="BZ22" s="410"/>
      <c r="CA22" s="410"/>
      <c r="CB22" s="410"/>
      <c r="CC22" s="410">
        <v>4397</v>
      </c>
      <c r="CD22" s="410"/>
      <c r="CE22" s="410"/>
      <c r="CF22" s="410"/>
      <c r="CG22" s="410"/>
      <c r="CH22" s="410"/>
      <c r="CI22" s="410">
        <v>21</v>
      </c>
      <c r="CJ22" s="410"/>
      <c r="CK22" s="410"/>
      <c r="CL22" s="410"/>
      <c r="CM22" s="410">
        <v>194</v>
      </c>
      <c r="CN22" s="410"/>
      <c r="CO22" s="410"/>
      <c r="CP22" s="410"/>
      <c r="CQ22" s="410"/>
      <c r="CR22" s="410">
        <v>110</v>
      </c>
      <c r="CS22" s="410"/>
      <c r="CT22" s="410"/>
      <c r="CU22" s="410"/>
      <c r="CV22" s="410">
        <v>867</v>
      </c>
      <c r="CW22" s="410"/>
      <c r="CX22" s="410"/>
      <c r="CY22" s="410"/>
      <c r="CZ22" s="410"/>
      <c r="DA22" s="410">
        <v>75</v>
      </c>
      <c r="DB22" s="410"/>
      <c r="DC22" s="410"/>
      <c r="DD22" s="410"/>
      <c r="DE22" s="410">
        <v>390</v>
      </c>
      <c r="DF22" s="410"/>
      <c r="DG22" s="410"/>
      <c r="DH22" s="410"/>
      <c r="DI22" s="410"/>
      <c r="DJ22" s="410">
        <v>200</v>
      </c>
      <c r="DK22" s="410"/>
      <c r="DL22" s="410"/>
      <c r="DM22" s="410"/>
      <c r="DN22" s="410"/>
      <c r="DO22" s="410">
        <v>1652</v>
      </c>
      <c r="DP22" s="410"/>
      <c r="DQ22" s="410"/>
      <c r="DR22" s="410"/>
      <c r="DS22" s="410"/>
      <c r="DT22" s="410">
        <v>193</v>
      </c>
      <c r="DU22" s="410"/>
      <c r="DV22" s="410"/>
      <c r="DW22" s="410"/>
      <c r="DX22" s="410">
        <v>832</v>
      </c>
      <c r="DY22" s="410"/>
      <c r="DZ22" s="410"/>
      <c r="EA22" s="410"/>
      <c r="EB22" s="410"/>
      <c r="EC22" s="410">
        <v>127</v>
      </c>
      <c r="ED22" s="410"/>
      <c r="EE22" s="410"/>
      <c r="EF22" s="410"/>
      <c r="EG22" s="410">
        <v>562</v>
      </c>
      <c r="EH22" s="410"/>
      <c r="EI22" s="410"/>
      <c r="EJ22" s="410"/>
      <c r="EK22" s="410"/>
      <c r="EL22" s="410">
        <v>228</v>
      </c>
      <c r="EM22" s="410"/>
      <c r="EN22" s="410"/>
      <c r="EO22" s="410"/>
      <c r="EP22" s="410">
        <v>5159</v>
      </c>
      <c r="EQ22" s="410"/>
      <c r="ER22" s="410"/>
      <c r="ES22" s="410"/>
      <c r="ET22" s="410"/>
      <c r="EU22" s="410">
        <v>126</v>
      </c>
      <c r="EV22" s="410"/>
      <c r="EW22" s="410"/>
      <c r="EX22" s="410"/>
      <c r="EY22" s="410">
        <v>3036</v>
      </c>
      <c r="EZ22" s="410"/>
      <c r="FA22" s="410"/>
      <c r="FB22" s="410"/>
      <c r="FC22" s="412"/>
      <c r="FD22" s="105"/>
    </row>
    <row r="23" spans="1:160" ht="32.1" customHeight="1">
      <c r="A23" s="116"/>
      <c r="B23" s="115" t="s">
        <v>335</v>
      </c>
      <c r="C23" s="114">
        <v>558</v>
      </c>
      <c r="D23" s="410">
        <v>1366</v>
      </c>
      <c r="E23" s="410"/>
      <c r="F23" s="410"/>
      <c r="G23" s="410"/>
      <c r="H23" s="410"/>
      <c r="I23" s="410"/>
      <c r="J23" s="410">
        <v>9651</v>
      </c>
      <c r="K23" s="410"/>
      <c r="L23" s="410"/>
      <c r="M23" s="411"/>
      <c r="N23" s="410"/>
      <c r="O23" s="410"/>
      <c r="P23" s="410">
        <v>18</v>
      </c>
      <c r="Q23" s="410"/>
      <c r="R23" s="410"/>
      <c r="S23" s="410"/>
      <c r="T23" s="410">
        <v>206</v>
      </c>
      <c r="U23" s="410"/>
      <c r="V23" s="410"/>
      <c r="W23" s="410"/>
      <c r="X23" s="410">
        <v>1</v>
      </c>
      <c r="Y23" s="410"/>
      <c r="Z23" s="410"/>
      <c r="AA23" s="410"/>
      <c r="AB23" s="410">
        <v>7</v>
      </c>
      <c r="AC23" s="410"/>
      <c r="AD23" s="410"/>
      <c r="AE23" s="410"/>
      <c r="AF23" s="410">
        <v>135</v>
      </c>
      <c r="AG23" s="410"/>
      <c r="AH23" s="410"/>
      <c r="AI23" s="410"/>
      <c r="AJ23" s="410">
        <v>920</v>
      </c>
      <c r="AK23" s="410"/>
      <c r="AL23" s="410"/>
      <c r="AM23" s="410"/>
      <c r="AN23" s="410"/>
      <c r="AO23" s="410">
        <v>115</v>
      </c>
      <c r="AP23" s="410"/>
      <c r="AQ23" s="410"/>
      <c r="AR23" s="410"/>
      <c r="AS23" s="410">
        <v>1360</v>
      </c>
      <c r="AT23" s="410"/>
      <c r="AU23" s="410"/>
      <c r="AV23" s="410"/>
      <c r="AW23" s="410"/>
      <c r="AX23" s="410" t="s">
        <v>101</v>
      </c>
      <c r="AY23" s="410"/>
      <c r="AZ23" s="410"/>
      <c r="BA23" s="410"/>
      <c r="BB23" s="410" t="s">
        <v>101</v>
      </c>
      <c r="BC23" s="410"/>
      <c r="BD23" s="410"/>
      <c r="BE23" s="410"/>
      <c r="BF23" s="410">
        <v>4</v>
      </c>
      <c r="BG23" s="410"/>
      <c r="BH23" s="410"/>
      <c r="BI23" s="410"/>
      <c r="BJ23" s="410">
        <v>15</v>
      </c>
      <c r="BK23" s="410"/>
      <c r="BL23" s="410"/>
      <c r="BM23" s="410"/>
      <c r="BN23" s="410"/>
      <c r="BO23" s="410">
        <v>74</v>
      </c>
      <c r="BP23" s="410"/>
      <c r="BQ23" s="410"/>
      <c r="BR23" s="410"/>
      <c r="BS23" s="410">
        <v>403</v>
      </c>
      <c r="BT23" s="410"/>
      <c r="BU23" s="410"/>
      <c r="BV23" s="410"/>
      <c r="BW23" s="410"/>
      <c r="BX23" s="410">
        <v>327</v>
      </c>
      <c r="BY23" s="410"/>
      <c r="BZ23" s="410"/>
      <c r="CA23" s="410"/>
      <c r="CB23" s="410"/>
      <c r="CC23" s="410">
        <v>1660</v>
      </c>
      <c r="CD23" s="410"/>
      <c r="CE23" s="410"/>
      <c r="CF23" s="410"/>
      <c r="CG23" s="410"/>
      <c r="CH23" s="410"/>
      <c r="CI23" s="410">
        <v>7</v>
      </c>
      <c r="CJ23" s="410"/>
      <c r="CK23" s="410"/>
      <c r="CL23" s="410"/>
      <c r="CM23" s="410">
        <v>54</v>
      </c>
      <c r="CN23" s="410"/>
      <c r="CO23" s="410"/>
      <c r="CP23" s="410"/>
      <c r="CQ23" s="410"/>
      <c r="CR23" s="410">
        <v>34</v>
      </c>
      <c r="CS23" s="410"/>
      <c r="CT23" s="410"/>
      <c r="CU23" s="410"/>
      <c r="CV23" s="410">
        <v>66</v>
      </c>
      <c r="CW23" s="410"/>
      <c r="CX23" s="410"/>
      <c r="CY23" s="410"/>
      <c r="CZ23" s="410"/>
      <c r="DA23" s="410">
        <v>32</v>
      </c>
      <c r="DB23" s="410"/>
      <c r="DC23" s="410"/>
      <c r="DD23" s="410"/>
      <c r="DE23" s="410">
        <v>113</v>
      </c>
      <c r="DF23" s="410"/>
      <c r="DG23" s="410"/>
      <c r="DH23" s="410"/>
      <c r="DI23" s="410"/>
      <c r="DJ23" s="410">
        <v>170</v>
      </c>
      <c r="DK23" s="410"/>
      <c r="DL23" s="410"/>
      <c r="DM23" s="410"/>
      <c r="DN23" s="410"/>
      <c r="DO23" s="410">
        <v>819</v>
      </c>
      <c r="DP23" s="410"/>
      <c r="DQ23" s="410"/>
      <c r="DR23" s="410"/>
      <c r="DS23" s="410"/>
      <c r="DT23" s="410">
        <v>116</v>
      </c>
      <c r="DU23" s="410"/>
      <c r="DV23" s="410"/>
      <c r="DW23" s="410"/>
      <c r="DX23" s="410">
        <v>506</v>
      </c>
      <c r="DY23" s="410"/>
      <c r="DZ23" s="410"/>
      <c r="EA23" s="410"/>
      <c r="EB23" s="410"/>
      <c r="EC23" s="410">
        <v>77</v>
      </c>
      <c r="ED23" s="410"/>
      <c r="EE23" s="410"/>
      <c r="EF23" s="410"/>
      <c r="EG23" s="410">
        <v>379</v>
      </c>
      <c r="EH23" s="410"/>
      <c r="EI23" s="410"/>
      <c r="EJ23" s="410"/>
      <c r="EK23" s="410"/>
      <c r="EL23" s="410">
        <v>131</v>
      </c>
      <c r="EM23" s="410"/>
      <c r="EN23" s="410"/>
      <c r="EO23" s="410"/>
      <c r="EP23" s="410">
        <v>2429</v>
      </c>
      <c r="EQ23" s="410"/>
      <c r="ER23" s="410"/>
      <c r="ES23" s="410"/>
      <c r="ET23" s="410"/>
      <c r="EU23" s="410">
        <v>125</v>
      </c>
      <c r="EV23" s="410"/>
      <c r="EW23" s="410"/>
      <c r="EX23" s="410"/>
      <c r="EY23" s="410">
        <v>714</v>
      </c>
      <c r="EZ23" s="410"/>
      <c r="FA23" s="410"/>
      <c r="FB23" s="410"/>
      <c r="FC23" s="412"/>
      <c r="FD23" s="105"/>
    </row>
    <row r="24" spans="1:160" ht="32.1" customHeight="1">
      <c r="A24" s="116"/>
      <c r="B24" s="115" t="s">
        <v>336</v>
      </c>
      <c r="C24" s="114">
        <v>270</v>
      </c>
      <c r="D24" s="410">
        <v>760</v>
      </c>
      <c r="E24" s="410"/>
      <c r="F24" s="410"/>
      <c r="G24" s="410"/>
      <c r="H24" s="410"/>
      <c r="I24" s="410"/>
      <c r="J24" s="410">
        <v>5428</v>
      </c>
      <c r="K24" s="410"/>
      <c r="L24" s="410"/>
      <c r="M24" s="411"/>
      <c r="N24" s="410"/>
      <c r="O24" s="410"/>
      <c r="P24" s="410" t="s">
        <v>101</v>
      </c>
      <c r="Q24" s="410"/>
      <c r="R24" s="410"/>
      <c r="S24" s="410"/>
      <c r="T24" s="410" t="s">
        <v>101</v>
      </c>
      <c r="U24" s="410"/>
      <c r="V24" s="410"/>
      <c r="W24" s="410"/>
      <c r="X24" s="410" t="s">
        <v>101</v>
      </c>
      <c r="Y24" s="410"/>
      <c r="Z24" s="410"/>
      <c r="AA24" s="410"/>
      <c r="AB24" s="410" t="s">
        <v>101</v>
      </c>
      <c r="AC24" s="410"/>
      <c r="AD24" s="410"/>
      <c r="AE24" s="410"/>
      <c r="AF24" s="410">
        <v>50</v>
      </c>
      <c r="AG24" s="410"/>
      <c r="AH24" s="410"/>
      <c r="AI24" s="410"/>
      <c r="AJ24" s="410">
        <v>454</v>
      </c>
      <c r="AK24" s="410"/>
      <c r="AL24" s="410"/>
      <c r="AM24" s="410"/>
      <c r="AN24" s="410"/>
      <c r="AO24" s="410">
        <v>31</v>
      </c>
      <c r="AP24" s="410"/>
      <c r="AQ24" s="410"/>
      <c r="AR24" s="410"/>
      <c r="AS24" s="410">
        <v>137</v>
      </c>
      <c r="AT24" s="410"/>
      <c r="AU24" s="410"/>
      <c r="AV24" s="410"/>
      <c r="AW24" s="410"/>
      <c r="AX24" s="410">
        <v>1</v>
      </c>
      <c r="AY24" s="410"/>
      <c r="AZ24" s="410"/>
      <c r="BA24" s="410"/>
      <c r="BB24" s="410">
        <v>25</v>
      </c>
      <c r="BC24" s="410"/>
      <c r="BD24" s="410"/>
      <c r="BE24" s="410"/>
      <c r="BF24" s="410">
        <v>5</v>
      </c>
      <c r="BG24" s="410"/>
      <c r="BH24" s="410"/>
      <c r="BI24" s="410"/>
      <c r="BJ24" s="410">
        <v>19</v>
      </c>
      <c r="BK24" s="410"/>
      <c r="BL24" s="410"/>
      <c r="BM24" s="410"/>
      <c r="BN24" s="410"/>
      <c r="BO24" s="410">
        <v>9</v>
      </c>
      <c r="BP24" s="410"/>
      <c r="BQ24" s="410"/>
      <c r="BR24" s="410"/>
      <c r="BS24" s="410">
        <v>279</v>
      </c>
      <c r="BT24" s="410"/>
      <c r="BU24" s="410"/>
      <c r="BV24" s="410"/>
      <c r="BW24" s="410"/>
      <c r="BX24" s="410">
        <v>186</v>
      </c>
      <c r="BY24" s="410"/>
      <c r="BZ24" s="410"/>
      <c r="CA24" s="410"/>
      <c r="CB24" s="410"/>
      <c r="CC24" s="410">
        <v>1363</v>
      </c>
      <c r="CD24" s="410"/>
      <c r="CE24" s="410"/>
      <c r="CF24" s="410"/>
      <c r="CG24" s="410"/>
      <c r="CH24" s="410"/>
      <c r="CI24" s="410">
        <v>15</v>
      </c>
      <c r="CJ24" s="410"/>
      <c r="CK24" s="410"/>
      <c r="CL24" s="410"/>
      <c r="CM24" s="410">
        <v>112</v>
      </c>
      <c r="CN24" s="410"/>
      <c r="CO24" s="410"/>
      <c r="CP24" s="410"/>
      <c r="CQ24" s="410"/>
      <c r="CR24" s="410">
        <v>58</v>
      </c>
      <c r="CS24" s="410"/>
      <c r="CT24" s="410"/>
      <c r="CU24" s="410"/>
      <c r="CV24" s="410">
        <v>169</v>
      </c>
      <c r="CW24" s="410"/>
      <c r="CX24" s="410"/>
      <c r="CY24" s="410"/>
      <c r="CZ24" s="410"/>
      <c r="DA24" s="410">
        <v>22</v>
      </c>
      <c r="DB24" s="410"/>
      <c r="DC24" s="410"/>
      <c r="DD24" s="410"/>
      <c r="DE24" s="410">
        <v>76</v>
      </c>
      <c r="DF24" s="410"/>
      <c r="DG24" s="410"/>
      <c r="DH24" s="410"/>
      <c r="DI24" s="410"/>
      <c r="DJ24" s="410">
        <v>143</v>
      </c>
      <c r="DK24" s="410"/>
      <c r="DL24" s="410"/>
      <c r="DM24" s="410"/>
      <c r="DN24" s="410"/>
      <c r="DO24" s="410">
        <v>777</v>
      </c>
      <c r="DP24" s="410"/>
      <c r="DQ24" s="410"/>
      <c r="DR24" s="410"/>
      <c r="DS24" s="410"/>
      <c r="DT24" s="410">
        <v>76</v>
      </c>
      <c r="DU24" s="410"/>
      <c r="DV24" s="410"/>
      <c r="DW24" s="410"/>
      <c r="DX24" s="410">
        <v>224</v>
      </c>
      <c r="DY24" s="410"/>
      <c r="DZ24" s="410"/>
      <c r="EA24" s="410"/>
      <c r="EB24" s="410"/>
      <c r="EC24" s="410">
        <v>40</v>
      </c>
      <c r="ED24" s="410"/>
      <c r="EE24" s="410"/>
      <c r="EF24" s="410"/>
      <c r="EG24" s="410">
        <v>309</v>
      </c>
      <c r="EH24" s="410"/>
      <c r="EI24" s="410"/>
      <c r="EJ24" s="410"/>
      <c r="EK24" s="410"/>
      <c r="EL24" s="410">
        <v>82</v>
      </c>
      <c r="EM24" s="410"/>
      <c r="EN24" s="410"/>
      <c r="EO24" s="410"/>
      <c r="EP24" s="410">
        <v>1306</v>
      </c>
      <c r="EQ24" s="410"/>
      <c r="ER24" s="410"/>
      <c r="ES24" s="410"/>
      <c r="ET24" s="410"/>
      <c r="EU24" s="410">
        <v>42</v>
      </c>
      <c r="EV24" s="410"/>
      <c r="EW24" s="410"/>
      <c r="EX24" s="410"/>
      <c r="EY24" s="410">
        <v>178</v>
      </c>
      <c r="EZ24" s="410"/>
      <c r="FA24" s="410"/>
      <c r="FB24" s="410"/>
      <c r="FC24" s="412"/>
      <c r="FD24" s="105"/>
    </row>
    <row r="25" spans="1:160" ht="32.1" customHeight="1">
      <c r="A25" s="116"/>
      <c r="B25" s="115" t="s">
        <v>337</v>
      </c>
      <c r="C25" s="114"/>
      <c r="D25" s="410">
        <v>770</v>
      </c>
      <c r="E25" s="410"/>
      <c r="F25" s="410"/>
      <c r="G25" s="410"/>
      <c r="H25" s="410"/>
      <c r="I25" s="410"/>
      <c r="J25" s="410">
        <v>6108</v>
      </c>
      <c r="K25" s="410"/>
      <c r="L25" s="410"/>
      <c r="M25" s="411"/>
      <c r="N25" s="410"/>
      <c r="O25" s="410"/>
      <c r="P25" s="410">
        <v>15</v>
      </c>
      <c r="Q25" s="410"/>
      <c r="R25" s="410"/>
      <c r="S25" s="410"/>
      <c r="T25" s="410">
        <v>208</v>
      </c>
      <c r="U25" s="410"/>
      <c r="V25" s="410"/>
      <c r="W25" s="410"/>
      <c r="X25" s="410">
        <v>2</v>
      </c>
      <c r="Y25" s="410"/>
      <c r="Z25" s="410"/>
      <c r="AA25" s="410"/>
      <c r="AB25" s="410">
        <v>11</v>
      </c>
      <c r="AC25" s="410"/>
      <c r="AD25" s="410"/>
      <c r="AE25" s="410"/>
      <c r="AF25" s="410">
        <v>72</v>
      </c>
      <c r="AG25" s="410"/>
      <c r="AH25" s="410"/>
      <c r="AI25" s="410"/>
      <c r="AJ25" s="410">
        <v>338</v>
      </c>
      <c r="AK25" s="410"/>
      <c r="AL25" s="410"/>
      <c r="AM25" s="410"/>
      <c r="AN25" s="410"/>
      <c r="AO25" s="410">
        <v>56</v>
      </c>
      <c r="AP25" s="410"/>
      <c r="AQ25" s="410"/>
      <c r="AR25" s="410"/>
      <c r="AS25" s="410">
        <v>433</v>
      </c>
      <c r="AT25" s="410"/>
      <c r="AU25" s="410"/>
      <c r="AV25" s="410"/>
      <c r="AW25" s="410"/>
      <c r="AX25" s="410" t="s">
        <v>342</v>
      </c>
      <c r="AY25" s="410"/>
      <c r="AZ25" s="410"/>
      <c r="BA25" s="410"/>
      <c r="BB25" s="410" t="s">
        <v>342</v>
      </c>
      <c r="BC25" s="410"/>
      <c r="BD25" s="410"/>
      <c r="BE25" s="410"/>
      <c r="BF25" s="410">
        <v>1</v>
      </c>
      <c r="BG25" s="410"/>
      <c r="BH25" s="410"/>
      <c r="BI25" s="410"/>
      <c r="BJ25" s="410">
        <v>3</v>
      </c>
      <c r="BK25" s="410"/>
      <c r="BL25" s="410"/>
      <c r="BM25" s="410"/>
      <c r="BN25" s="410"/>
      <c r="BO25" s="410">
        <v>31</v>
      </c>
      <c r="BP25" s="410"/>
      <c r="BQ25" s="410"/>
      <c r="BR25" s="410"/>
      <c r="BS25" s="410">
        <v>117</v>
      </c>
      <c r="BT25" s="410"/>
      <c r="BU25" s="410"/>
      <c r="BV25" s="410"/>
      <c r="BW25" s="410"/>
      <c r="BX25" s="410">
        <v>187</v>
      </c>
      <c r="BY25" s="410"/>
      <c r="BZ25" s="410"/>
      <c r="CA25" s="410"/>
      <c r="CB25" s="410"/>
      <c r="CC25" s="410">
        <v>1244</v>
      </c>
      <c r="CD25" s="410"/>
      <c r="CE25" s="410"/>
      <c r="CF25" s="410"/>
      <c r="CG25" s="410"/>
      <c r="CH25" s="410"/>
      <c r="CI25" s="410">
        <v>5</v>
      </c>
      <c r="CJ25" s="410"/>
      <c r="CK25" s="410"/>
      <c r="CL25" s="410"/>
      <c r="CM25" s="410">
        <v>44</v>
      </c>
      <c r="CN25" s="410"/>
      <c r="CO25" s="410"/>
      <c r="CP25" s="410"/>
      <c r="CQ25" s="410"/>
      <c r="CR25" s="410">
        <v>47</v>
      </c>
      <c r="CS25" s="410"/>
      <c r="CT25" s="410"/>
      <c r="CU25" s="410"/>
      <c r="CV25" s="410">
        <v>136</v>
      </c>
      <c r="CW25" s="410"/>
      <c r="CX25" s="410"/>
      <c r="CY25" s="410"/>
      <c r="CZ25" s="410"/>
      <c r="DA25" s="410">
        <v>24</v>
      </c>
      <c r="DB25" s="410"/>
      <c r="DC25" s="410"/>
      <c r="DD25" s="410"/>
      <c r="DE25" s="410">
        <v>178</v>
      </c>
      <c r="DF25" s="410"/>
      <c r="DG25" s="410"/>
      <c r="DH25" s="410"/>
      <c r="DI25" s="410"/>
      <c r="DJ25" s="410">
        <v>73</v>
      </c>
      <c r="DK25" s="410"/>
      <c r="DL25" s="410"/>
      <c r="DM25" s="410"/>
      <c r="DN25" s="410"/>
      <c r="DO25" s="410">
        <v>434</v>
      </c>
      <c r="DP25" s="410"/>
      <c r="DQ25" s="410"/>
      <c r="DR25" s="410"/>
      <c r="DS25" s="410"/>
      <c r="DT25" s="410">
        <v>78</v>
      </c>
      <c r="DU25" s="410"/>
      <c r="DV25" s="410"/>
      <c r="DW25" s="410"/>
      <c r="DX25" s="410">
        <v>242</v>
      </c>
      <c r="DY25" s="410"/>
      <c r="DZ25" s="410"/>
      <c r="EA25" s="410"/>
      <c r="EB25" s="410"/>
      <c r="EC25" s="410">
        <v>35</v>
      </c>
      <c r="ED25" s="410"/>
      <c r="EE25" s="410"/>
      <c r="EF25" s="410"/>
      <c r="EG25" s="410">
        <v>97</v>
      </c>
      <c r="EH25" s="410"/>
      <c r="EI25" s="410"/>
      <c r="EJ25" s="410"/>
      <c r="EK25" s="410"/>
      <c r="EL25" s="410">
        <v>83</v>
      </c>
      <c r="EM25" s="410"/>
      <c r="EN25" s="410"/>
      <c r="EO25" s="410"/>
      <c r="EP25" s="410">
        <v>2338</v>
      </c>
      <c r="EQ25" s="410"/>
      <c r="ER25" s="410"/>
      <c r="ES25" s="410"/>
      <c r="ET25" s="410"/>
      <c r="EU25" s="410">
        <v>62</v>
      </c>
      <c r="EV25" s="410"/>
      <c r="EW25" s="410"/>
      <c r="EX25" s="410"/>
      <c r="EY25" s="410">
        <v>291</v>
      </c>
      <c r="EZ25" s="410"/>
      <c r="FA25" s="410"/>
      <c r="FB25" s="410"/>
      <c r="FC25" s="412"/>
      <c r="FD25" s="105"/>
    </row>
    <row r="26" spans="1:160" ht="32.1" customHeight="1">
      <c r="A26" s="113"/>
      <c r="B26" s="112" t="s">
        <v>338</v>
      </c>
      <c r="C26" s="111">
        <v>407</v>
      </c>
      <c r="D26" s="445">
        <v>1312</v>
      </c>
      <c r="E26" s="445"/>
      <c r="F26" s="445"/>
      <c r="G26" s="445"/>
      <c r="H26" s="445"/>
      <c r="I26" s="445"/>
      <c r="J26" s="445">
        <v>17470</v>
      </c>
      <c r="K26" s="445"/>
      <c r="L26" s="445"/>
      <c r="M26" s="450"/>
      <c r="N26" s="445"/>
      <c r="O26" s="445"/>
      <c r="P26" s="445">
        <v>3</v>
      </c>
      <c r="Q26" s="445"/>
      <c r="R26" s="445"/>
      <c r="S26" s="445"/>
      <c r="T26" s="445">
        <v>25</v>
      </c>
      <c r="U26" s="445"/>
      <c r="V26" s="445"/>
      <c r="W26" s="445"/>
      <c r="X26" s="445" t="s">
        <v>101</v>
      </c>
      <c r="Y26" s="445"/>
      <c r="Z26" s="445"/>
      <c r="AA26" s="445"/>
      <c r="AB26" s="445" t="s">
        <v>101</v>
      </c>
      <c r="AC26" s="445"/>
      <c r="AD26" s="445"/>
      <c r="AE26" s="445"/>
      <c r="AF26" s="445">
        <v>157</v>
      </c>
      <c r="AG26" s="445"/>
      <c r="AH26" s="445"/>
      <c r="AI26" s="445"/>
      <c r="AJ26" s="445">
        <v>1841</v>
      </c>
      <c r="AK26" s="445"/>
      <c r="AL26" s="445"/>
      <c r="AM26" s="445"/>
      <c r="AN26" s="445"/>
      <c r="AO26" s="445">
        <v>119</v>
      </c>
      <c r="AP26" s="445"/>
      <c r="AQ26" s="445"/>
      <c r="AR26" s="445"/>
      <c r="AS26" s="445">
        <v>3025</v>
      </c>
      <c r="AT26" s="445"/>
      <c r="AU26" s="445"/>
      <c r="AV26" s="445"/>
      <c r="AW26" s="445"/>
      <c r="AX26" s="445" t="s">
        <v>342</v>
      </c>
      <c r="AY26" s="445"/>
      <c r="AZ26" s="445"/>
      <c r="BA26" s="445"/>
      <c r="BB26" s="445" t="s">
        <v>342</v>
      </c>
      <c r="BC26" s="445"/>
      <c r="BD26" s="445"/>
      <c r="BE26" s="445"/>
      <c r="BF26" s="445">
        <v>9</v>
      </c>
      <c r="BG26" s="445"/>
      <c r="BH26" s="445"/>
      <c r="BI26" s="445"/>
      <c r="BJ26" s="445">
        <v>64</v>
      </c>
      <c r="BK26" s="445"/>
      <c r="BL26" s="445"/>
      <c r="BM26" s="445"/>
      <c r="BN26" s="445"/>
      <c r="BO26" s="445">
        <v>35</v>
      </c>
      <c r="BP26" s="445"/>
      <c r="BQ26" s="445"/>
      <c r="BR26" s="445"/>
      <c r="BS26" s="445">
        <v>946</v>
      </c>
      <c r="BT26" s="445"/>
      <c r="BU26" s="445"/>
      <c r="BV26" s="445"/>
      <c r="BW26" s="445"/>
      <c r="BX26" s="445">
        <v>340</v>
      </c>
      <c r="BY26" s="445"/>
      <c r="BZ26" s="445"/>
      <c r="CA26" s="445"/>
      <c r="CB26" s="445"/>
      <c r="CC26" s="445">
        <v>3660</v>
      </c>
      <c r="CD26" s="445"/>
      <c r="CE26" s="445"/>
      <c r="CF26" s="445"/>
      <c r="CG26" s="445"/>
      <c r="CH26" s="445"/>
      <c r="CI26" s="445">
        <v>11</v>
      </c>
      <c r="CJ26" s="445"/>
      <c r="CK26" s="445"/>
      <c r="CL26" s="445"/>
      <c r="CM26" s="445">
        <v>155</v>
      </c>
      <c r="CN26" s="445"/>
      <c r="CO26" s="445"/>
      <c r="CP26" s="445"/>
      <c r="CQ26" s="445"/>
      <c r="CR26" s="445">
        <v>48</v>
      </c>
      <c r="CS26" s="445"/>
      <c r="CT26" s="445"/>
      <c r="CU26" s="445"/>
      <c r="CV26" s="445">
        <v>201</v>
      </c>
      <c r="CW26" s="445"/>
      <c r="CX26" s="445"/>
      <c r="CY26" s="445"/>
      <c r="CZ26" s="445"/>
      <c r="DA26" s="445">
        <v>37</v>
      </c>
      <c r="DB26" s="445"/>
      <c r="DC26" s="445"/>
      <c r="DD26" s="445"/>
      <c r="DE26" s="445">
        <v>254</v>
      </c>
      <c r="DF26" s="445"/>
      <c r="DG26" s="445"/>
      <c r="DH26" s="445"/>
      <c r="DI26" s="445"/>
      <c r="DJ26" s="445">
        <v>136</v>
      </c>
      <c r="DK26" s="445"/>
      <c r="DL26" s="445"/>
      <c r="DM26" s="445"/>
      <c r="DN26" s="445"/>
      <c r="DO26" s="445">
        <v>901</v>
      </c>
      <c r="DP26" s="445"/>
      <c r="DQ26" s="445"/>
      <c r="DR26" s="445"/>
      <c r="DS26" s="445"/>
      <c r="DT26" s="445">
        <v>94</v>
      </c>
      <c r="DU26" s="445"/>
      <c r="DV26" s="445"/>
      <c r="DW26" s="445"/>
      <c r="DX26" s="445">
        <v>490</v>
      </c>
      <c r="DY26" s="445"/>
      <c r="DZ26" s="445"/>
      <c r="EA26" s="445"/>
      <c r="EB26" s="445"/>
      <c r="EC26" s="445">
        <v>96</v>
      </c>
      <c r="ED26" s="445"/>
      <c r="EE26" s="445"/>
      <c r="EF26" s="445"/>
      <c r="EG26" s="445">
        <v>2132</v>
      </c>
      <c r="EH26" s="445"/>
      <c r="EI26" s="445"/>
      <c r="EJ26" s="445"/>
      <c r="EK26" s="445"/>
      <c r="EL26" s="445">
        <v>106</v>
      </c>
      <c r="EM26" s="445"/>
      <c r="EN26" s="445"/>
      <c r="EO26" s="445"/>
      <c r="EP26" s="445">
        <v>3041</v>
      </c>
      <c r="EQ26" s="445"/>
      <c r="ER26" s="445"/>
      <c r="ES26" s="445"/>
      <c r="ET26" s="445"/>
      <c r="EU26" s="445">
        <v>121</v>
      </c>
      <c r="EV26" s="445"/>
      <c r="EW26" s="445"/>
      <c r="EX26" s="445"/>
      <c r="EY26" s="445">
        <v>735</v>
      </c>
      <c r="EZ26" s="445"/>
      <c r="FA26" s="445"/>
      <c r="FB26" s="445"/>
      <c r="FC26" s="451"/>
      <c r="FD26" s="105"/>
    </row>
    <row r="27" spans="1:160">
      <c r="B27" s="107" t="s">
        <v>100</v>
      </c>
      <c r="C27" s="106"/>
      <c r="D27" s="106"/>
      <c r="E27" s="106"/>
      <c r="F27" s="106"/>
      <c r="G27" s="106"/>
      <c r="H27" s="106"/>
      <c r="I27" s="106"/>
      <c r="N27" s="110"/>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8"/>
      <c r="DA27" s="108"/>
      <c r="DB27" s="108"/>
      <c r="DC27" s="108"/>
      <c r="DD27" s="108"/>
      <c r="DE27" s="108"/>
      <c r="DF27" s="108"/>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FC27" s="108" t="s">
        <v>99</v>
      </c>
    </row>
    <row r="28" spans="1:160">
      <c r="B28" s="107" t="s">
        <v>98</v>
      </c>
      <c r="C28" s="106"/>
      <c r="D28" s="106"/>
      <c r="E28" s="106"/>
      <c r="F28" s="106"/>
      <c r="G28" s="106"/>
      <c r="H28" s="106"/>
      <c r="I28" s="106"/>
      <c r="N28" s="110"/>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8"/>
      <c r="DA28" s="108"/>
      <c r="DB28" s="108"/>
      <c r="DC28" s="108"/>
      <c r="DD28" s="108"/>
      <c r="DE28" s="108"/>
      <c r="DF28" s="108"/>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FC28" s="108"/>
    </row>
    <row r="29" spans="1:160">
      <c r="B29" s="107" t="s">
        <v>339</v>
      </c>
      <c r="L29" s="105"/>
      <c r="M29" s="105"/>
      <c r="N29" s="105"/>
    </row>
    <row r="30" spans="1:160">
      <c r="B30" s="106"/>
      <c r="L30" s="105"/>
      <c r="M30" s="105"/>
      <c r="N30" s="105"/>
    </row>
    <row r="31" spans="1:160">
      <c r="L31" s="105"/>
      <c r="M31" s="105"/>
      <c r="N31" s="105"/>
    </row>
    <row r="32" spans="1:160">
      <c r="L32" s="105"/>
      <c r="M32" s="105"/>
      <c r="N32" s="105"/>
    </row>
  </sheetData>
  <mergeCells count="750">
    <mergeCell ref="EC23:EF23"/>
    <mergeCell ref="EG23:EK23"/>
    <mergeCell ref="EC25:EF25"/>
    <mergeCell ref="EG25:EK25"/>
    <mergeCell ref="EL25:EO25"/>
    <mergeCell ref="DA24:DD24"/>
    <mergeCell ref="CR24:CU24"/>
    <mergeCell ref="AO25:AR25"/>
    <mergeCell ref="AX25:BA25"/>
    <mergeCell ref="BB25:BE25"/>
    <mergeCell ref="BF25:BI25"/>
    <mergeCell ref="DO24:DS24"/>
    <mergeCell ref="DE24:DI24"/>
    <mergeCell ref="DE25:DI25"/>
    <mergeCell ref="DJ25:DN25"/>
    <mergeCell ref="DO25:DS25"/>
    <mergeCell ref="BX24:CB24"/>
    <mergeCell ref="BS24:BW24"/>
    <mergeCell ref="EC24:EF24"/>
    <mergeCell ref="EG24:EK24"/>
    <mergeCell ref="EL24:EO24"/>
    <mergeCell ref="EL23:EO23"/>
    <mergeCell ref="DX24:EB24"/>
    <mergeCell ref="DT24:DW24"/>
    <mergeCell ref="EU26:EX26"/>
    <mergeCell ref="EU24:EX24"/>
    <mergeCell ref="EC26:EF26"/>
    <mergeCell ref="EU25:EX25"/>
    <mergeCell ref="EY25:FC25"/>
    <mergeCell ref="EG26:EK26"/>
    <mergeCell ref="EL26:EO26"/>
    <mergeCell ref="EP26:ET26"/>
    <mergeCell ref="EY26:FC26"/>
    <mergeCell ref="EP23:ET23"/>
    <mergeCell ref="EY23:FC23"/>
    <mergeCell ref="EU23:EX23"/>
    <mergeCell ref="EG20:EK20"/>
    <mergeCell ref="EL20:EO20"/>
    <mergeCell ref="EP20:ET20"/>
    <mergeCell ref="EY20:FC20"/>
    <mergeCell ref="EU21:EX21"/>
    <mergeCell ref="EP25:ET25"/>
    <mergeCell ref="EP24:ET24"/>
    <mergeCell ref="EY24:FC24"/>
    <mergeCell ref="DT21:DW21"/>
    <mergeCell ref="DX26:EB26"/>
    <mergeCell ref="DX23:EB23"/>
    <mergeCell ref="DT22:DW22"/>
    <mergeCell ref="DT23:DW23"/>
    <mergeCell ref="DT25:DW25"/>
    <mergeCell ref="DX25:EB25"/>
    <mergeCell ref="DT26:DW26"/>
    <mergeCell ref="DX22:EB22"/>
    <mergeCell ref="DJ26:DN26"/>
    <mergeCell ref="DO26:DS26"/>
    <mergeCell ref="DE26:DI26"/>
    <mergeCell ref="DE23:DI23"/>
    <mergeCell ref="DJ23:DN23"/>
    <mergeCell ref="DJ24:DN24"/>
    <mergeCell ref="DE22:DI22"/>
    <mergeCell ref="DJ22:DN22"/>
    <mergeCell ref="AX21:BA21"/>
    <mergeCell ref="BB21:BE21"/>
    <mergeCell ref="AX22:BA22"/>
    <mergeCell ref="BB22:BE22"/>
    <mergeCell ref="AX23:BA23"/>
    <mergeCell ref="AX24:BA24"/>
    <mergeCell ref="BF23:BI23"/>
    <mergeCell ref="BJ23:BN23"/>
    <mergeCell ref="BJ22:BN22"/>
    <mergeCell ref="BF22:BI22"/>
    <mergeCell ref="BF24:BI24"/>
    <mergeCell ref="BJ24:BN24"/>
    <mergeCell ref="BO24:BR24"/>
    <mergeCell ref="BF21:BI21"/>
    <mergeCell ref="BJ25:BN25"/>
    <mergeCell ref="BO25:BR25"/>
    <mergeCell ref="AO18:AR18"/>
    <mergeCell ref="AO21:AR21"/>
    <mergeCell ref="AS21:AW21"/>
    <mergeCell ref="AO22:AR22"/>
    <mergeCell ref="AS22:AW22"/>
    <mergeCell ref="AB19:AE19"/>
    <mergeCell ref="AB24:AE24"/>
    <mergeCell ref="AB22:AE22"/>
    <mergeCell ref="AB23:AE23"/>
    <mergeCell ref="AB20:AE20"/>
    <mergeCell ref="AB21:AE21"/>
    <mergeCell ref="AF24:AI24"/>
    <mergeCell ref="AO24:AR24"/>
    <mergeCell ref="AS24:AW24"/>
    <mergeCell ref="AJ22:AN22"/>
    <mergeCell ref="AJ23:AN23"/>
    <mergeCell ref="AS18:AW18"/>
    <mergeCell ref="AO19:AR19"/>
    <mergeCell ref="AS19:AW19"/>
    <mergeCell ref="AF22:AI22"/>
    <mergeCell ref="AF23:AI23"/>
    <mergeCell ref="AO23:AR23"/>
    <mergeCell ref="AS23:AW23"/>
    <mergeCell ref="AF20:AI20"/>
    <mergeCell ref="AO26:AR26"/>
    <mergeCell ref="AS26:AW26"/>
    <mergeCell ref="AB26:AE26"/>
    <mergeCell ref="AS20:AW20"/>
    <mergeCell ref="AJ19:AN19"/>
    <mergeCell ref="AF26:AI26"/>
    <mergeCell ref="AJ26:AN26"/>
    <mergeCell ref="AS25:AW25"/>
    <mergeCell ref="AO20:AR20"/>
    <mergeCell ref="AF19:AI19"/>
    <mergeCell ref="AJ20:AN20"/>
    <mergeCell ref="AJ21:AN21"/>
    <mergeCell ref="D26:I26"/>
    <mergeCell ref="J26:O26"/>
    <mergeCell ref="P26:S26"/>
    <mergeCell ref="T26:W26"/>
    <mergeCell ref="P25:S25"/>
    <mergeCell ref="T25:W25"/>
    <mergeCell ref="AB18:AE18"/>
    <mergeCell ref="AF21:AI21"/>
    <mergeCell ref="AJ24:AN24"/>
    <mergeCell ref="X19:AA19"/>
    <mergeCell ref="X22:AA22"/>
    <mergeCell ref="X23:AA23"/>
    <mergeCell ref="X20:AA20"/>
    <mergeCell ref="X21:AA21"/>
    <mergeCell ref="X24:AA24"/>
    <mergeCell ref="AJ18:AN18"/>
    <mergeCell ref="AB25:AE25"/>
    <mergeCell ref="AF25:AI25"/>
    <mergeCell ref="AJ25:AN25"/>
    <mergeCell ref="P19:S19"/>
    <mergeCell ref="T19:W19"/>
    <mergeCell ref="X26:AA26"/>
    <mergeCell ref="X25:AA25"/>
    <mergeCell ref="D20:I20"/>
    <mergeCell ref="J20:O20"/>
    <mergeCell ref="D21:I21"/>
    <mergeCell ref="J21:O21"/>
    <mergeCell ref="D22:I22"/>
    <mergeCell ref="J22:O22"/>
    <mergeCell ref="D25:I25"/>
    <mergeCell ref="J25:O25"/>
    <mergeCell ref="T24:W24"/>
    <mergeCell ref="P20:S20"/>
    <mergeCell ref="T20:W20"/>
    <mergeCell ref="P21:S21"/>
    <mergeCell ref="T21:W21"/>
    <mergeCell ref="P22:S22"/>
    <mergeCell ref="T22:W22"/>
    <mergeCell ref="D23:I23"/>
    <mergeCell ref="J23:O23"/>
    <mergeCell ref="D24:I24"/>
    <mergeCell ref="J24:O24"/>
    <mergeCell ref="P23:S23"/>
    <mergeCell ref="T23:W23"/>
    <mergeCell ref="P24:S24"/>
    <mergeCell ref="EU19:EX19"/>
    <mergeCell ref="EU18:EX18"/>
    <mergeCell ref="EY21:FC21"/>
    <mergeCell ref="EC22:EF22"/>
    <mergeCell ref="EG22:EK22"/>
    <mergeCell ref="EL22:EO22"/>
    <mergeCell ref="EP22:ET22"/>
    <mergeCell ref="EY22:FC22"/>
    <mergeCell ref="EC20:EF20"/>
    <mergeCell ref="EP19:ET19"/>
    <mergeCell ref="EY19:FC19"/>
    <mergeCell ref="EP21:ET21"/>
    <mergeCell ref="EC21:EF21"/>
    <mergeCell ref="EG21:EK21"/>
    <mergeCell ref="EL21:EO21"/>
    <mergeCell ref="EU22:EX22"/>
    <mergeCell ref="EU20:EX20"/>
    <mergeCell ref="DO22:DS22"/>
    <mergeCell ref="DO23:DS23"/>
    <mergeCell ref="EY18:FC18"/>
    <mergeCell ref="EC19:EF19"/>
    <mergeCell ref="EG19:EK19"/>
    <mergeCell ref="EL19:EO19"/>
    <mergeCell ref="CM23:CQ23"/>
    <mergeCell ref="CI24:CL24"/>
    <mergeCell ref="CM24:CQ24"/>
    <mergeCell ref="EC18:EF18"/>
    <mergeCell ref="EG18:EK18"/>
    <mergeCell ref="EL18:EO18"/>
    <mergeCell ref="DX18:EB18"/>
    <mergeCell ref="DX19:EB19"/>
    <mergeCell ref="DX20:EB20"/>
    <mergeCell ref="DX21:EB21"/>
    <mergeCell ref="DT19:DW19"/>
    <mergeCell ref="DT18:DW18"/>
    <mergeCell ref="DT20:DW20"/>
    <mergeCell ref="DE21:DI21"/>
    <mergeCell ref="DJ21:DN21"/>
    <mergeCell ref="DO21:DS21"/>
    <mergeCell ref="DO20:DS20"/>
    <mergeCell ref="EP18:ET18"/>
    <mergeCell ref="DO18:DS18"/>
    <mergeCell ref="DO19:DS19"/>
    <mergeCell ref="DE20:DI20"/>
    <mergeCell ref="DJ20:DN20"/>
    <mergeCell ref="D19:I19"/>
    <mergeCell ref="J19:O19"/>
    <mergeCell ref="D14:O14"/>
    <mergeCell ref="P14:W14"/>
    <mergeCell ref="D16:I16"/>
    <mergeCell ref="J16:O16"/>
    <mergeCell ref="P16:S16"/>
    <mergeCell ref="T16:W16"/>
    <mergeCell ref="P18:S18"/>
    <mergeCell ref="T18:W18"/>
    <mergeCell ref="CR14:CZ14"/>
    <mergeCell ref="J15:O15"/>
    <mergeCell ref="D15:I15"/>
    <mergeCell ref="T15:W15"/>
    <mergeCell ref="P15:S15"/>
    <mergeCell ref="D18:I18"/>
    <mergeCell ref="J18:O18"/>
    <mergeCell ref="X18:AA18"/>
    <mergeCell ref="AF18:AI18"/>
    <mergeCell ref="AO15:AR15"/>
    <mergeCell ref="BO15:BR15"/>
    <mergeCell ref="BS15:BW15"/>
    <mergeCell ref="CR22:CU22"/>
    <mergeCell ref="CI22:CL22"/>
    <mergeCell ref="CM22:CQ22"/>
    <mergeCell ref="CV22:CZ22"/>
    <mergeCell ref="X14:AE14"/>
    <mergeCell ref="AF14:AN14"/>
    <mergeCell ref="AO14:AW14"/>
    <mergeCell ref="AF15:AI15"/>
    <mergeCell ref="AX14:BE14"/>
    <mergeCell ref="BF14:BN14"/>
    <mergeCell ref="AB15:AE15"/>
    <mergeCell ref="X15:AA15"/>
    <mergeCell ref="AJ15:AN15"/>
    <mergeCell ref="AS15:AW15"/>
    <mergeCell ref="BX22:CB22"/>
    <mergeCell ref="CC22:CH22"/>
    <mergeCell ref="AX20:BA20"/>
    <mergeCell ref="BO18:BR18"/>
    <mergeCell ref="BS18:BW18"/>
    <mergeCell ref="X16:AA16"/>
    <mergeCell ref="AB16:AE16"/>
    <mergeCell ref="AF16:AI16"/>
    <mergeCell ref="CR26:CU26"/>
    <mergeCell ref="CV26:CZ26"/>
    <mergeCell ref="CC20:CH20"/>
    <mergeCell ref="CV20:CZ20"/>
    <mergeCell ref="DA20:DD20"/>
    <mergeCell ref="DA22:DD22"/>
    <mergeCell ref="DA26:DD26"/>
    <mergeCell ref="BX26:CB26"/>
    <mergeCell ref="CC26:CH26"/>
    <mergeCell ref="CV24:CZ24"/>
    <mergeCell ref="CC24:CH24"/>
    <mergeCell ref="CI25:CL25"/>
    <mergeCell ref="CM25:CQ25"/>
    <mergeCell ref="CR25:CU25"/>
    <mergeCell ref="CV25:CZ25"/>
    <mergeCell ref="DA25:DD25"/>
    <mergeCell ref="CM26:CQ26"/>
    <mergeCell ref="BX23:CB23"/>
    <mergeCell ref="CC23:CH23"/>
    <mergeCell ref="CR23:CU23"/>
    <mergeCell ref="CV23:CZ23"/>
    <mergeCell ref="DA23:DD23"/>
    <mergeCell ref="CI23:CL23"/>
    <mergeCell ref="CR21:CU21"/>
    <mergeCell ref="CM21:CQ21"/>
    <mergeCell ref="CV21:CZ21"/>
    <mergeCell ref="BB19:BE19"/>
    <mergeCell ref="BF19:BI19"/>
    <mergeCell ref="BJ19:BN19"/>
    <mergeCell ref="CR20:CU20"/>
    <mergeCell ref="BX20:CB20"/>
    <mergeCell ref="BS21:BW21"/>
    <mergeCell ref="BX21:CB21"/>
    <mergeCell ref="CC21:CH21"/>
    <mergeCell ref="BO19:BR19"/>
    <mergeCell ref="BJ21:BN21"/>
    <mergeCell ref="BS19:BW19"/>
    <mergeCell ref="BO20:BR20"/>
    <mergeCell ref="BS20:BW20"/>
    <mergeCell ref="CM20:CQ20"/>
    <mergeCell ref="AX26:BA26"/>
    <mergeCell ref="BB26:BE26"/>
    <mergeCell ref="BB24:BE24"/>
    <mergeCell ref="BO21:BR21"/>
    <mergeCell ref="BO23:BR23"/>
    <mergeCell ref="CI20:CL20"/>
    <mergeCell ref="BB23:BE23"/>
    <mergeCell ref="BO22:BR22"/>
    <mergeCell ref="BS22:BW22"/>
    <mergeCell ref="CI26:CL26"/>
    <mergeCell ref="BB20:BE20"/>
    <mergeCell ref="BF20:BI20"/>
    <mergeCell ref="BJ20:BN20"/>
    <mergeCell ref="BS23:BW23"/>
    <mergeCell ref="BX25:CB25"/>
    <mergeCell ref="CC25:CH25"/>
    <mergeCell ref="BF26:BI26"/>
    <mergeCell ref="BJ26:BN26"/>
    <mergeCell ref="BO26:BR26"/>
    <mergeCell ref="BS26:BW26"/>
    <mergeCell ref="BS25:BW25"/>
    <mergeCell ref="CI21:CL21"/>
    <mergeCell ref="DJ18:DN18"/>
    <mergeCell ref="BX18:CB18"/>
    <mergeCell ref="CC18:CH18"/>
    <mergeCell ref="CI18:CL18"/>
    <mergeCell ref="CM18:CQ18"/>
    <mergeCell ref="CI19:CL19"/>
    <mergeCell ref="CM19:CQ19"/>
    <mergeCell ref="CV18:CZ18"/>
    <mergeCell ref="CV19:CZ19"/>
    <mergeCell ref="DE19:DI19"/>
    <mergeCell ref="DE18:DI18"/>
    <mergeCell ref="DA19:DD19"/>
    <mergeCell ref="BX19:CB19"/>
    <mergeCell ref="CC19:CH19"/>
    <mergeCell ref="CR18:CU18"/>
    <mergeCell ref="DA18:DD18"/>
    <mergeCell ref="DJ19:DN19"/>
    <mergeCell ref="CR19:CU19"/>
    <mergeCell ref="DO15:DS15"/>
    <mergeCell ref="CR15:CU15"/>
    <mergeCell ref="DJ14:DS14"/>
    <mergeCell ref="DA14:DI14"/>
    <mergeCell ref="DA21:DD21"/>
    <mergeCell ref="AX19:BA19"/>
    <mergeCell ref="AX18:BA18"/>
    <mergeCell ref="BB18:BE18"/>
    <mergeCell ref="BF18:BI18"/>
    <mergeCell ref="BJ18:BN18"/>
    <mergeCell ref="BJ15:BN15"/>
    <mergeCell ref="BB15:BE15"/>
    <mergeCell ref="AX15:BA15"/>
    <mergeCell ref="BF15:BI15"/>
    <mergeCell ref="BX15:CB15"/>
    <mergeCell ref="CI14:CQ14"/>
    <mergeCell ref="CI15:CL15"/>
    <mergeCell ref="CC15:CH15"/>
    <mergeCell ref="BO14:BW14"/>
    <mergeCell ref="BX14:CH14"/>
    <mergeCell ref="BF16:BI16"/>
    <mergeCell ref="CR16:CU16"/>
    <mergeCell ref="CV16:CZ16"/>
    <mergeCell ref="BS17:BW17"/>
    <mergeCell ref="CM15:CQ15"/>
    <mergeCell ref="CV15:CZ15"/>
    <mergeCell ref="DA15:DD15"/>
    <mergeCell ref="DT14:EB14"/>
    <mergeCell ref="EC14:EK14"/>
    <mergeCell ref="DE15:DI15"/>
    <mergeCell ref="DJ15:DN15"/>
    <mergeCell ref="DE12:DI12"/>
    <mergeCell ref="DJ12:DN12"/>
    <mergeCell ref="DO12:DS12"/>
    <mergeCell ref="DT12:DW12"/>
    <mergeCell ref="DX12:EB12"/>
    <mergeCell ref="EC12:EF12"/>
    <mergeCell ref="B13:FC13"/>
    <mergeCell ref="EU14:FC14"/>
    <mergeCell ref="EY15:FC15"/>
    <mergeCell ref="EL14:ET14"/>
    <mergeCell ref="DX15:EB15"/>
    <mergeCell ref="DT15:DW15"/>
    <mergeCell ref="EG15:EK15"/>
    <mergeCell ref="EL15:EO15"/>
    <mergeCell ref="EP15:ET15"/>
    <mergeCell ref="EU15:EX15"/>
    <mergeCell ref="EC15:EF15"/>
    <mergeCell ref="EG11:EK11"/>
    <mergeCell ref="EL11:EO11"/>
    <mergeCell ref="EP11:ET11"/>
    <mergeCell ref="DX11:EB11"/>
    <mergeCell ref="EC11:EF11"/>
    <mergeCell ref="CI12:CL12"/>
    <mergeCell ref="CM12:CQ12"/>
    <mergeCell ref="EG12:EK12"/>
    <mergeCell ref="EL12:EO12"/>
    <mergeCell ref="EP12:ET12"/>
    <mergeCell ref="P12:S12"/>
    <mergeCell ref="T12:W12"/>
    <mergeCell ref="X12:AA12"/>
    <mergeCell ref="AB12:AE12"/>
    <mergeCell ref="AO12:AR12"/>
    <mergeCell ref="AS12:AW12"/>
    <mergeCell ref="BF12:BI12"/>
    <mergeCell ref="DO11:DS11"/>
    <mergeCell ref="DT11:DW11"/>
    <mergeCell ref="CI11:CL11"/>
    <mergeCell ref="CM11:CQ11"/>
    <mergeCell ref="CC11:CH11"/>
    <mergeCell ref="CR11:CU11"/>
    <mergeCell ref="CV11:CZ11"/>
    <mergeCell ref="DA11:DD11"/>
    <mergeCell ref="DE11:DI11"/>
    <mergeCell ref="DJ11:DN11"/>
    <mergeCell ref="BJ12:BN12"/>
    <mergeCell ref="BX12:CB12"/>
    <mergeCell ref="CC12:CH12"/>
    <mergeCell ref="CR12:CU12"/>
    <mergeCell ref="CV12:CZ12"/>
    <mergeCell ref="DA12:DD12"/>
    <mergeCell ref="P11:S11"/>
    <mergeCell ref="DA9:DD9"/>
    <mergeCell ref="DE9:DI9"/>
    <mergeCell ref="DE10:DI10"/>
    <mergeCell ref="BS9:BW9"/>
    <mergeCell ref="BO10:BR10"/>
    <mergeCell ref="BS10:BW10"/>
    <mergeCell ref="EG10:EK10"/>
    <mergeCell ref="EL10:EO10"/>
    <mergeCell ref="X10:AA10"/>
    <mergeCell ref="AB10:AE10"/>
    <mergeCell ref="DJ10:DN10"/>
    <mergeCell ref="DO10:DS10"/>
    <mergeCell ref="EC10:EF10"/>
    <mergeCell ref="DT9:DW9"/>
    <mergeCell ref="DX9:EB9"/>
    <mergeCell ref="T11:W11"/>
    <mergeCell ref="X11:AA11"/>
    <mergeCell ref="AB11:AE11"/>
    <mergeCell ref="AO11:AR11"/>
    <mergeCell ref="AS11:AW11"/>
    <mergeCell ref="BF11:BI11"/>
    <mergeCell ref="BJ11:BN11"/>
    <mergeCell ref="BX11:CB11"/>
    <mergeCell ref="AX11:BA11"/>
    <mergeCell ref="BB11:BE11"/>
    <mergeCell ref="BO11:BR11"/>
    <mergeCell ref="BS11:BW11"/>
    <mergeCell ref="AF11:AI11"/>
    <mergeCell ref="AJ11:AN11"/>
    <mergeCell ref="CR8:CU8"/>
    <mergeCell ref="CV8:CZ8"/>
    <mergeCell ref="CR3:CZ3"/>
    <mergeCell ref="EP10:ET10"/>
    <mergeCell ref="AO10:AR10"/>
    <mergeCell ref="AS10:AW10"/>
    <mergeCell ref="BF10:BI10"/>
    <mergeCell ref="BJ10:BN10"/>
    <mergeCell ref="BX10:CB10"/>
    <mergeCell ref="CC10:CH10"/>
    <mergeCell ref="BF9:BI9"/>
    <mergeCell ref="BJ9:BN9"/>
    <mergeCell ref="BX9:CB9"/>
    <mergeCell ref="CC9:CH9"/>
    <mergeCell ref="DT10:DW10"/>
    <mergeCell ref="DX10:EB10"/>
    <mergeCell ref="CR10:CU10"/>
    <mergeCell ref="CV10:CZ10"/>
    <mergeCell ref="DA10:DD10"/>
    <mergeCell ref="CR9:CU9"/>
    <mergeCell ref="CV9:CZ9"/>
    <mergeCell ref="AX10:BA10"/>
    <mergeCell ref="DJ9:DN9"/>
    <mergeCell ref="DO9:DS9"/>
    <mergeCell ref="BF7:BI7"/>
    <mergeCell ref="BJ7:BN7"/>
    <mergeCell ref="BX7:CB7"/>
    <mergeCell ref="CC7:CH7"/>
    <mergeCell ref="CR7:CU7"/>
    <mergeCell ref="CV7:CZ7"/>
    <mergeCell ref="J5:O5"/>
    <mergeCell ref="J4:O4"/>
    <mergeCell ref="P4:S4"/>
    <mergeCell ref="T4:W4"/>
    <mergeCell ref="X4:AA4"/>
    <mergeCell ref="AB4:AE4"/>
    <mergeCell ref="BB6:BE6"/>
    <mergeCell ref="AX7:BA7"/>
    <mergeCell ref="BB7:BE7"/>
    <mergeCell ref="BO6:BR6"/>
    <mergeCell ref="BS6:BW6"/>
    <mergeCell ref="BO7:BR7"/>
    <mergeCell ref="BS7:BW7"/>
    <mergeCell ref="X6:AA6"/>
    <mergeCell ref="AB6:AE6"/>
    <mergeCell ref="X7:AA7"/>
    <mergeCell ref="AB7:AE7"/>
    <mergeCell ref="AO6:AR6"/>
    <mergeCell ref="A3:C4"/>
    <mergeCell ref="BF6:BI6"/>
    <mergeCell ref="BJ6:BN6"/>
    <mergeCell ref="BX6:CB6"/>
    <mergeCell ref="CC6:CH6"/>
    <mergeCell ref="CR6:CU6"/>
    <mergeCell ref="CV6:CZ6"/>
    <mergeCell ref="DA6:DD6"/>
    <mergeCell ref="DE4:DI4"/>
    <mergeCell ref="D3:O3"/>
    <mergeCell ref="P3:W3"/>
    <mergeCell ref="X3:AE3"/>
    <mergeCell ref="AF3:AN3"/>
    <mergeCell ref="AO3:AW3"/>
    <mergeCell ref="AS4:AW4"/>
    <mergeCell ref="AJ4:AN4"/>
    <mergeCell ref="D4:I4"/>
    <mergeCell ref="DA3:DI3"/>
    <mergeCell ref="CC4:CH4"/>
    <mergeCell ref="DE6:DI6"/>
    <mergeCell ref="CM4:CQ4"/>
    <mergeCell ref="CR4:CU4"/>
    <mergeCell ref="CV4:CZ4"/>
    <mergeCell ref="DA4:DD4"/>
    <mergeCell ref="DJ3:DS3"/>
    <mergeCell ref="DT3:EB3"/>
    <mergeCell ref="EP4:ET4"/>
    <mergeCell ref="EL5:EO5"/>
    <mergeCell ref="D5:I5"/>
    <mergeCell ref="AX3:BE3"/>
    <mergeCell ref="BF3:BN3"/>
    <mergeCell ref="BO3:BW3"/>
    <mergeCell ref="BX3:CH3"/>
    <mergeCell ref="BS5:BW5"/>
    <mergeCell ref="BO5:BR5"/>
    <mergeCell ref="BX5:CB5"/>
    <mergeCell ref="CC5:CH5"/>
    <mergeCell ref="AF4:AI4"/>
    <mergeCell ref="AO4:AR4"/>
    <mergeCell ref="AX4:BA4"/>
    <mergeCell ref="BB4:BE4"/>
    <mergeCell ref="AO5:AR5"/>
    <mergeCell ref="AS5:AW5"/>
    <mergeCell ref="DJ4:DN4"/>
    <mergeCell ref="BF4:BI4"/>
    <mergeCell ref="BJ4:BN4"/>
    <mergeCell ref="BO4:BR4"/>
    <mergeCell ref="BS4:BW4"/>
    <mergeCell ref="CI6:CL6"/>
    <mergeCell ref="CM6:CQ6"/>
    <mergeCell ref="CI7:CL7"/>
    <mergeCell ref="CM7:CQ7"/>
    <mergeCell ref="EU4:EX4"/>
    <mergeCell ref="EY4:FC4"/>
    <mergeCell ref="DX5:EB5"/>
    <mergeCell ref="EG5:EK5"/>
    <mergeCell ref="CI3:CQ3"/>
    <mergeCell ref="CM5:CQ5"/>
    <mergeCell ref="CI5:CL5"/>
    <mergeCell ref="CR5:CU5"/>
    <mergeCell ref="CV5:CZ5"/>
    <mergeCell ref="DA5:DD5"/>
    <mergeCell ref="DO4:DS4"/>
    <mergeCell ref="DT4:DW4"/>
    <mergeCell ref="DX4:EB4"/>
    <mergeCell ref="EC4:EF4"/>
    <mergeCell ref="EG4:EK4"/>
    <mergeCell ref="EL4:EO4"/>
    <mergeCell ref="EC3:EK3"/>
    <mergeCell ref="EL3:ET3"/>
    <mergeCell ref="EU3:FC3"/>
    <mergeCell ref="CI4:CL4"/>
    <mergeCell ref="BX4:CB4"/>
    <mergeCell ref="DJ5:DN5"/>
    <mergeCell ref="BF5:BI5"/>
    <mergeCell ref="BJ5:BN5"/>
    <mergeCell ref="AF12:AI12"/>
    <mergeCell ref="P5:S5"/>
    <mergeCell ref="T5:W5"/>
    <mergeCell ref="P6:S6"/>
    <mergeCell ref="T6:W6"/>
    <mergeCell ref="P7:S7"/>
    <mergeCell ref="T7:W7"/>
    <mergeCell ref="X5:AA5"/>
    <mergeCell ref="AB5:AE5"/>
    <mergeCell ref="AF6:AI6"/>
    <mergeCell ref="AF10:AI10"/>
    <mergeCell ref="P10:S10"/>
    <mergeCell ref="T10:W10"/>
    <mergeCell ref="P8:S8"/>
    <mergeCell ref="AJ6:AN6"/>
    <mergeCell ref="AF7:AI7"/>
    <mergeCell ref="AJ7:AN7"/>
    <mergeCell ref="BB5:BE5"/>
    <mergeCell ref="AX5:BA5"/>
    <mergeCell ref="AJ5:AN5"/>
    <mergeCell ref="AF5:AI5"/>
    <mergeCell ref="T9:W9"/>
    <mergeCell ref="X9:AA9"/>
    <mergeCell ref="AB9:AE9"/>
    <mergeCell ref="AO9:AR9"/>
    <mergeCell ref="AF8:AI8"/>
    <mergeCell ref="AF9:AI9"/>
    <mergeCell ref="T8:W8"/>
    <mergeCell ref="X8:AA8"/>
    <mergeCell ref="AB8:AE8"/>
    <mergeCell ref="AO8:AR8"/>
    <mergeCell ref="AS6:AW6"/>
    <mergeCell ref="AO7:AR7"/>
    <mergeCell ref="AS7:AW7"/>
    <mergeCell ref="AX6:BA6"/>
    <mergeCell ref="D11:I11"/>
    <mergeCell ref="J11:O11"/>
    <mergeCell ref="D12:I12"/>
    <mergeCell ref="J12:O12"/>
    <mergeCell ref="P9:S9"/>
    <mergeCell ref="D6:I6"/>
    <mergeCell ref="J6:O6"/>
    <mergeCell ref="D7:I7"/>
    <mergeCell ref="J7:O7"/>
    <mergeCell ref="D8:I8"/>
    <mergeCell ref="J8:O8"/>
    <mergeCell ref="D9:I9"/>
    <mergeCell ref="J9:O9"/>
    <mergeCell ref="D10:I10"/>
    <mergeCell ref="J10:O10"/>
    <mergeCell ref="AJ12:AN12"/>
    <mergeCell ref="AJ8:AN8"/>
    <mergeCell ref="AJ9:AN9"/>
    <mergeCell ref="AJ10:AN10"/>
    <mergeCell ref="AS9:AW9"/>
    <mergeCell ref="AX12:BA12"/>
    <mergeCell ref="BB12:BE12"/>
    <mergeCell ref="AX8:BA8"/>
    <mergeCell ref="BO12:BR12"/>
    <mergeCell ref="BS12:BW12"/>
    <mergeCell ref="BO8:BR8"/>
    <mergeCell ref="BS8:BW8"/>
    <mergeCell ref="BO9:BR9"/>
    <mergeCell ref="BB8:BE8"/>
    <mergeCell ref="AX9:BA9"/>
    <mergeCell ref="BB9:BE9"/>
    <mergeCell ref="AS8:AW8"/>
    <mergeCell ref="BF8:BI8"/>
    <mergeCell ref="BJ8:BN8"/>
    <mergeCell ref="BB10:BE10"/>
    <mergeCell ref="CI8:CL8"/>
    <mergeCell ref="CM8:CQ8"/>
    <mergeCell ref="CI9:CL9"/>
    <mergeCell ref="CM9:CQ9"/>
    <mergeCell ref="CI10:CL10"/>
    <mergeCell ref="CM10:CQ10"/>
    <mergeCell ref="BX8:CB8"/>
    <mergeCell ref="CC8:CH8"/>
    <mergeCell ref="DA8:DD8"/>
    <mergeCell ref="DA7:DD7"/>
    <mergeCell ref="DE7:DI7"/>
    <mergeCell ref="DO6:DS6"/>
    <mergeCell ref="DJ7:DN7"/>
    <mergeCell ref="DO7:DS7"/>
    <mergeCell ref="DJ8:DN8"/>
    <mergeCell ref="DO8:DS8"/>
    <mergeCell ref="DJ6:DN6"/>
    <mergeCell ref="DO5:DS5"/>
    <mergeCell ref="DT5:DW5"/>
    <mergeCell ref="DE8:DI8"/>
    <mergeCell ref="DE5:DI5"/>
    <mergeCell ref="DT6:DW6"/>
    <mergeCell ref="DX6:EB6"/>
    <mergeCell ref="DT7:DW7"/>
    <mergeCell ref="DX7:EB7"/>
    <mergeCell ref="DT8:DW8"/>
    <mergeCell ref="DX8:EB8"/>
    <mergeCell ref="EC8:EF8"/>
    <mergeCell ref="EG8:EK8"/>
    <mergeCell ref="EC9:EF9"/>
    <mergeCell ref="EG9:EK9"/>
    <mergeCell ref="EL8:EO8"/>
    <mergeCell ref="EP8:ET8"/>
    <mergeCell ref="EL9:EO9"/>
    <mergeCell ref="EP9:ET9"/>
    <mergeCell ref="EY5:FC5"/>
    <mergeCell ref="EY6:FC6"/>
    <mergeCell ref="EY7:FC7"/>
    <mergeCell ref="EY8:FC8"/>
    <mergeCell ref="EY9:FC9"/>
    <mergeCell ref="EC5:EF5"/>
    <mergeCell ref="EC6:EF6"/>
    <mergeCell ref="EP5:ET5"/>
    <mergeCell ref="EL6:EO6"/>
    <mergeCell ref="EP6:ET6"/>
    <mergeCell ref="EL7:EO7"/>
    <mergeCell ref="EP7:ET7"/>
    <mergeCell ref="EG6:EK6"/>
    <mergeCell ref="EC7:EF7"/>
    <mergeCell ref="EG7:EK7"/>
    <mergeCell ref="EY10:FC10"/>
    <mergeCell ref="EY11:FC11"/>
    <mergeCell ref="EY12:FC12"/>
    <mergeCell ref="EU5:EX5"/>
    <mergeCell ref="EU12:EX12"/>
    <mergeCell ref="EU6:EX6"/>
    <mergeCell ref="EU7:EX7"/>
    <mergeCell ref="EU8:EX8"/>
    <mergeCell ref="EU9:EX9"/>
    <mergeCell ref="EU10:EX10"/>
    <mergeCell ref="EU11:EX11"/>
    <mergeCell ref="EG17:EK17"/>
    <mergeCell ref="AJ16:AN16"/>
    <mergeCell ref="AO16:AR16"/>
    <mergeCell ref="AS16:AW16"/>
    <mergeCell ref="AX16:BA16"/>
    <mergeCell ref="BB16:BE16"/>
    <mergeCell ref="EC16:EF16"/>
    <mergeCell ref="EG16:EK16"/>
    <mergeCell ref="EL16:EO16"/>
    <mergeCell ref="BJ16:BN16"/>
    <mergeCell ref="BO16:BR16"/>
    <mergeCell ref="BS16:BW16"/>
    <mergeCell ref="BX16:CB16"/>
    <mergeCell ref="CC16:CH16"/>
    <mergeCell ref="CI16:CL16"/>
    <mergeCell ref="CM16:CQ16"/>
    <mergeCell ref="DA16:DD16"/>
    <mergeCell ref="DE16:DI16"/>
    <mergeCell ref="DJ16:DN16"/>
    <mergeCell ref="DO16:DS16"/>
    <mergeCell ref="DT16:DW16"/>
    <mergeCell ref="DX16:EB16"/>
    <mergeCell ref="CM17:CQ17"/>
    <mergeCell ref="CR17:CU17"/>
    <mergeCell ref="AF17:AI17"/>
    <mergeCell ref="AX17:BA17"/>
    <mergeCell ref="BB17:BE17"/>
    <mergeCell ref="BF17:BI17"/>
    <mergeCell ref="BJ17:BN17"/>
    <mergeCell ref="BO17:BR17"/>
    <mergeCell ref="AJ17:AN17"/>
    <mergeCell ref="AO17:AR17"/>
    <mergeCell ref="AS17:AW17"/>
    <mergeCell ref="EP16:ET16"/>
    <mergeCell ref="EU16:EX16"/>
    <mergeCell ref="EY16:FC16"/>
    <mergeCell ref="D17:I17"/>
    <mergeCell ref="J17:O17"/>
    <mergeCell ref="P17:S17"/>
    <mergeCell ref="T17:W17"/>
    <mergeCell ref="X17:AA17"/>
    <mergeCell ref="AB17:AE17"/>
    <mergeCell ref="EY17:FC17"/>
    <mergeCell ref="CV17:CZ17"/>
    <mergeCell ref="DA17:DD17"/>
    <mergeCell ref="DE17:DI17"/>
    <mergeCell ref="DJ17:DN17"/>
    <mergeCell ref="DO17:DS17"/>
    <mergeCell ref="DT17:DW17"/>
    <mergeCell ref="DX17:EB17"/>
    <mergeCell ref="EC17:EF17"/>
    <mergeCell ref="EL17:EO17"/>
    <mergeCell ref="EP17:ET17"/>
    <mergeCell ref="EU17:EX17"/>
    <mergeCell ref="BX17:CB17"/>
    <mergeCell ref="CC17:CH17"/>
    <mergeCell ref="CI17:CL17"/>
  </mergeCells>
  <phoneticPr fontId="2"/>
  <printOptions horizontalCentered="1" gridLinesSet="0"/>
  <pageMargins left="0" right="0" top="0.59055118110236227" bottom="0.39370078740157483" header="0.31496062992125984" footer="0.31496062992125984"/>
  <pageSetup paperSize="9" scale="94" firstPageNumber="52" orientation="portrait" useFirstPageNumber="1" horizontalDpi="4294967295" verticalDpi="300" r:id="rId1"/>
  <headerFooter differentOddEven="1" alignWithMargins="0">
    <oddHeader>&amp;R&amp;10事業所および商工業</oddHeader>
    <oddFooter>&amp;C－&amp;P－</oddFooter>
    <evenHeader>&amp;L&amp;10事業所および商工業</evenHeader>
    <evenFooter>&amp;C－&amp;P－</evenFooter>
    <firstFooter>&amp;C-52-</firstFooter>
  </headerFooter>
  <colBreaks count="1" manualBreakCount="1">
    <brk id="75"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zoomScale="85" zoomScaleNormal="85" zoomScaleSheetLayoutView="85" workbookViewId="0">
      <selection activeCell="I29" sqref="I29"/>
    </sheetView>
  </sheetViews>
  <sheetFormatPr defaultColWidth="11" defaultRowHeight="13.5"/>
  <cols>
    <col min="1" max="1" width="3.125" style="139" customWidth="1"/>
    <col min="2" max="2" width="0.5" style="139" customWidth="1"/>
    <col min="3" max="3" width="26.625" style="139" customWidth="1"/>
    <col min="4" max="4" width="0.5" style="139" customWidth="1"/>
    <col min="5" max="7" width="7.25" style="139" customWidth="1"/>
    <col min="8" max="8" width="7.625" style="139" customWidth="1"/>
    <col min="9" max="12" width="7.25" style="139" customWidth="1"/>
    <col min="13" max="13" width="7.5" style="139" customWidth="1"/>
    <col min="14" max="14" width="7.25" style="139" customWidth="1"/>
    <col min="15" max="15" width="7.5" style="139" customWidth="1"/>
    <col min="16" max="16" width="7.25" style="139" customWidth="1"/>
    <col min="17" max="17" width="7.5" style="139" customWidth="1"/>
    <col min="18" max="18" width="7.25" style="139" customWidth="1"/>
    <col min="19" max="19" width="7.5" style="139" customWidth="1"/>
    <col min="20" max="20" width="7.25" style="139" customWidth="1"/>
    <col min="21" max="21" width="7.5" style="139" customWidth="1"/>
    <col min="22" max="22" width="7.25" style="139" customWidth="1"/>
    <col min="23" max="23" width="7.5" style="139" customWidth="1"/>
    <col min="24" max="24" width="7.25" style="139" customWidth="1"/>
    <col min="25" max="25" width="5.625" style="139" customWidth="1"/>
    <col min="26" max="16384" width="11" style="139"/>
  </cols>
  <sheetData>
    <row r="1" spans="1:24" ht="17.25" customHeight="1">
      <c r="A1" s="293" t="s">
        <v>307</v>
      </c>
    </row>
    <row r="2" spans="1:24" ht="8.25" customHeight="1">
      <c r="A2" s="185"/>
      <c r="C2" s="184"/>
    </row>
    <row r="3" spans="1:24" ht="15" customHeight="1">
      <c r="A3" s="462" t="s">
        <v>184</v>
      </c>
      <c r="B3" s="463"/>
      <c r="C3" s="463"/>
      <c r="D3" s="464"/>
      <c r="E3" s="459" t="s">
        <v>183</v>
      </c>
      <c r="F3" s="460"/>
      <c r="G3" s="460"/>
      <c r="H3" s="460"/>
      <c r="I3" s="460"/>
      <c r="J3" s="461"/>
      <c r="K3" s="459" t="s">
        <v>182</v>
      </c>
      <c r="L3" s="460"/>
      <c r="M3" s="460"/>
      <c r="N3" s="459"/>
      <c r="O3" s="460"/>
      <c r="P3" s="460"/>
      <c r="Q3" s="460"/>
      <c r="R3" s="460"/>
      <c r="S3" s="460"/>
      <c r="T3" s="460"/>
      <c r="U3" s="460"/>
      <c r="V3" s="461"/>
      <c r="W3" s="453" t="s">
        <v>181</v>
      </c>
      <c r="X3" s="454"/>
    </row>
    <row r="4" spans="1:24" ht="15" customHeight="1">
      <c r="A4" s="465"/>
      <c r="B4" s="466"/>
      <c r="C4" s="466"/>
      <c r="D4" s="467"/>
      <c r="E4" s="473" t="s">
        <v>169</v>
      </c>
      <c r="F4" s="457" t="s">
        <v>180</v>
      </c>
      <c r="G4" s="471"/>
      <c r="H4" s="471"/>
      <c r="I4" s="471"/>
      <c r="J4" s="458"/>
      <c r="K4" s="457" t="s">
        <v>179</v>
      </c>
      <c r="L4" s="458"/>
      <c r="M4" s="457" t="s">
        <v>178</v>
      </c>
      <c r="N4" s="472"/>
      <c r="O4" s="457" t="s">
        <v>177</v>
      </c>
      <c r="P4" s="458"/>
      <c r="Q4" s="457" t="s">
        <v>176</v>
      </c>
      <c r="R4" s="458"/>
      <c r="S4" s="457" t="s">
        <v>175</v>
      </c>
      <c r="T4" s="458"/>
      <c r="U4" s="457" t="s">
        <v>174</v>
      </c>
      <c r="V4" s="458"/>
      <c r="W4" s="455"/>
      <c r="X4" s="456"/>
    </row>
    <row r="5" spans="1:24" ht="29.25" customHeight="1">
      <c r="A5" s="468"/>
      <c r="B5" s="469"/>
      <c r="C5" s="469"/>
      <c r="D5" s="470"/>
      <c r="E5" s="474"/>
      <c r="F5" s="181" t="s">
        <v>153</v>
      </c>
      <c r="G5" s="181" t="s">
        <v>173</v>
      </c>
      <c r="H5" s="183" t="s">
        <v>172</v>
      </c>
      <c r="I5" s="181" t="s">
        <v>171</v>
      </c>
      <c r="J5" s="183" t="s">
        <v>170</v>
      </c>
      <c r="K5" s="181" t="s">
        <v>169</v>
      </c>
      <c r="L5" s="181" t="s">
        <v>168</v>
      </c>
      <c r="M5" s="182" t="s">
        <v>169</v>
      </c>
      <c r="N5" s="181" t="s">
        <v>168</v>
      </c>
      <c r="O5" s="181" t="s">
        <v>169</v>
      </c>
      <c r="P5" s="181" t="s">
        <v>168</v>
      </c>
      <c r="Q5" s="181" t="s">
        <v>169</v>
      </c>
      <c r="R5" s="181" t="s">
        <v>168</v>
      </c>
      <c r="S5" s="181" t="s">
        <v>169</v>
      </c>
      <c r="T5" s="181" t="s">
        <v>168</v>
      </c>
      <c r="U5" s="181" t="s">
        <v>169</v>
      </c>
      <c r="V5" s="181" t="s">
        <v>168</v>
      </c>
      <c r="W5" s="181" t="s">
        <v>169</v>
      </c>
      <c r="X5" s="180" t="s">
        <v>168</v>
      </c>
    </row>
    <row r="6" spans="1:24" ht="15" customHeight="1">
      <c r="A6" s="179"/>
      <c r="B6" s="157"/>
      <c r="C6" s="156" t="s">
        <v>153</v>
      </c>
      <c r="D6" s="157"/>
      <c r="E6" s="177">
        <v>1461</v>
      </c>
      <c r="F6" s="177">
        <v>14726</v>
      </c>
      <c r="G6" s="177">
        <v>835</v>
      </c>
      <c r="H6" s="177">
        <v>190</v>
      </c>
      <c r="I6" s="177">
        <v>13056</v>
      </c>
      <c r="J6" s="177">
        <v>12712</v>
      </c>
      <c r="K6" s="177">
        <v>1415</v>
      </c>
      <c r="L6" s="177">
        <v>12525</v>
      </c>
      <c r="M6" s="178">
        <v>825</v>
      </c>
      <c r="N6" s="177">
        <v>1618</v>
      </c>
      <c r="O6" s="177">
        <v>310</v>
      </c>
      <c r="P6" s="177">
        <v>2004</v>
      </c>
      <c r="Q6" s="177">
        <v>153</v>
      </c>
      <c r="R6" s="177">
        <v>2097</v>
      </c>
      <c r="S6" s="177">
        <v>57</v>
      </c>
      <c r="T6" s="177">
        <v>1337</v>
      </c>
      <c r="U6" s="177">
        <v>68</v>
      </c>
      <c r="V6" s="177">
        <v>5469</v>
      </c>
      <c r="W6" s="177">
        <v>46</v>
      </c>
      <c r="X6" s="176">
        <v>2201</v>
      </c>
    </row>
    <row r="7" spans="1:24" ht="15" customHeight="1">
      <c r="A7" s="152"/>
      <c r="B7" s="157"/>
      <c r="C7" s="156" t="s">
        <v>152</v>
      </c>
      <c r="D7" s="155"/>
      <c r="E7" s="175" t="s">
        <v>143</v>
      </c>
      <c r="F7" s="175" t="s">
        <v>143</v>
      </c>
      <c r="G7" s="175" t="s">
        <v>143</v>
      </c>
      <c r="H7" s="175" t="s">
        <v>143</v>
      </c>
      <c r="I7" s="175" t="s">
        <v>143</v>
      </c>
      <c r="J7" s="175" t="s">
        <v>143</v>
      </c>
      <c r="K7" s="175" t="s">
        <v>143</v>
      </c>
      <c r="L7" s="175" t="s">
        <v>143</v>
      </c>
      <c r="M7" s="178" t="s">
        <v>143</v>
      </c>
      <c r="N7" s="177" t="s">
        <v>143</v>
      </c>
      <c r="O7" s="177" t="s">
        <v>143</v>
      </c>
      <c r="P7" s="177" t="s">
        <v>143</v>
      </c>
      <c r="Q7" s="177" t="s">
        <v>143</v>
      </c>
      <c r="R7" s="177" t="s">
        <v>143</v>
      </c>
      <c r="S7" s="177" t="s">
        <v>143</v>
      </c>
      <c r="T7" s="177" t="s">
        <v>143</v>
      </c>
      <c r="U7" s="177" t="s">
        <v>143</v>
      </c>
      <c r="V7" s="177" t="s">
        <v>143</v>
      </c>
      <c r="W7" s="177" t="s">
        <v>143</v>
      </c>
      <c r="X7" s="176" t="s">
        <v>143</v>
      </c>
    </row>
    <row r="8" spans="1:24" ht="15" customHeight="1">
      <c r="A8" s="152" t="s">
        <v>147</v>
      </c>
      <c r="B8" s="157"/>
      <c r="C8" s="156" t="s">
        <v>151</v>
      </c>
      <c r="D8" s="155"/>
      <c r="E8" s="172">
        <v>1461</v>
      </c>
      <c r="F8" s="172">
        <v>14726</v>
      </c>
      <c r="G8" s="172">
        <v>835</v>
      </c>
      <c r="H8" s="172">
        <v>190</v>
      </c>
      <c r="I8" s="172">
        <v>13056</v>
      </c>
      <c r="J8" s="172">
        <v>12712</v>
      </c>
      <c r="K8" s="172">
        <v>1415</v>
      </c>
      <c r="L8" s="172">
        <v>12525</v>
      </c>
      <c r="M8" s="173">
        <v>825</v>
      </c>
      <c r="N8" s="172">
        <v>1618</v>
      </c>
      <c r="O8" s="172">
        <v>310</v>
      </c>
      <c r="P8" s="172">
        <v>2004</v>
      </c>
      <c r="Q8" s="172">
        <v>153</v>
      </c>
      <c r="R8" s="172">
        <v>2097</v>
      </c>
      <c r="S8" s="172">
        <v>57</v>
      </c>
      <c r="T8" s="172">
        <v>1337</v>
      </c>
      <c r="U8" s="172">
        <v>68</v>
      </c>
      <c r="V8" s="172">
        <v>5469</v>
      </c>
      <c r="W8" s="172">
        <v>46</v>
      </c>
      <c r="X8" s="171">
        <v>2201</v>
      </c>
    </row>
    <row r="9" spans="1:24" ht="15" customHeight="1">
      <c r="A9" s="152"/>
      <c r="B9" s="157"/>
      <c r="C9" s="156" t="s">
        <v>150</v>
      </c>
      <c r="D9" s="155"/>
      <c r="E9" s="172">
        <v>1453</v>
      </c>
      <c r="F9" s="172">
        <v>14393</v>
      </c>
      <c r="G9" s="172">
        <v>835</v>
      </c>
      <c r="H9" s="172">
        <v>190</v>
      </c>
      <c r="I9" s="172">
        <v>12723</v>
      </c>
      <c r="J9" s="175">
        <v>12388</v>
      </c>
      <c r="K9" s="172">
        <v>1415</v>
      </c>
      <c r="L9" s="172">
        <v>12525</v>
      </c>
      <c r="M9" s="173">
        <v>825</v>
      </c>
      <c r="N9" s="172">
        <v>1618</v>
      </c>
      <c r="O9" s="172">
        <v>310</v>
      </c>
      <c r="P9" s="172">
        <v>2004</v>
      </c>
      <c r="Q9" s="172">
        <v>153</v>
      </c>
      <c r="R9" s="172">
        <v>2097</v>
      </c>
      <c r="S9" s="172">
        <v>57</v>
      </c>
      <c r="T9" s="172">
        <v>1337</v>
      </c>
      <c r="U9" s="172">
        <v>68</v>
      </c>
      <c r="V9" s="172">
        <v>5469</v>
      </c>
      <c r="W9" s="172">
        <v>38</v>
      </c>
      <c r="X9" s="171">
        <v>1868</v>
      </c>
    </row>
    <row r="10" spans="1:24" ht="15" customHeight="1">
      <c r="A10" s="152"/>
      <c r="B10" s="157"/>
      <c r="C10" s="156" t="s">
        <v>167</v>
      </c>
      <c r="D10" s="155"/>
      <c r="E10" s="172">
        <v>1</v>
      </c>
      <c r="F10" s="172">
        <v>7</v>
      </c>
      <c r="G10" s="172">
        <v>1</v>
      </c>
      <c r="H10" s="175" t="s">
        <v>143</v>
      </c>
      <c r="I10" s="172">
        <v>6</v>
      </c>
      <c r="J10" s="172">
        <v>6</v>
      </c>
      <c r="K10" s="172">
        <v>1</v>
      </c>
      <c r="L10" s="172">
        <v>7</v>
      </c>
      <c r="M10" s="173" t="s">
        <v>143</v>
      </c>
      <c r="N10" s="172" t="s">
        <v>143</v>
      </c>
      <c r="O10" s="172">
        <v>1</v>
      </c>
      <c r="P10" s="172">
        <v>7</v>
      </c>
      <c r="Q10" s="172" t="s">
        <v>143</v>
      </c>
      <c r="R10" s="172" t="s">
        <v>143</v>
      </c>
      <c r="S10" s="172" t="s">
        <v>143</v>
      </c>
      <c r="T10" s="172" t="s">
        <v>143</v>
      </c>
      <c r="U10" s="172" t="s">
        <v>143</v>
      </c>
      <c r="V10" s="172" t="s">
        <v>143</v>
      </c>
      <c r="W10" s="172" t="s">
        <v>143</v>
      </c>
      <c r="X10" s="171" t="s">
        <v>143</v>
      </c>
    </row>
    <row r="11" spans="1:24" ht="15" customHeight="1">
      <c r="A11" s="152" t="s">
        <v>166</v>
      </c>
      <c r="B11" s="157"/>
      <c r="C11" s="156" t="s">
        <v>148</v>
      </c>
      <c r="D11" s="155"/>
      <c r="E11" s="172">
        <v>113</v>
      </c>
      <c r="F11" s="172">
        <v>997</v>
      </c>
      <c r="G11" s="172">
        <v>35</v>
      </c>
      <c r="H11" s="172">
        <v>9</v>
      </c>
      <c r="I11" s="172">
        <v>824</v>
      </c>
      <c r="J11" s="172">
        <v>754</v>
      </c>
      <c r="K11" s="172">
        <v>113</v>
      </c>
      <c r="L11" s="172">
        <v>997</v>
      </c>
      <c r="M11" s="173">
        <v>41</v>
      </c>
      <c r="N11" s="172">
        <v>93</v>
      </c>
      <c r="O11" s="172">
        <v>38</v>
      </c>
      <c r="P11" s="172">
        <v>248</v>
      </c>
      <c r="Q11" s="172">
        <v>21</v>
      </c>
      <c r="R11" s="172">
        <v>295</v>
      </c>
      <c r="S11" s="172">
        <v>9</v>
      </c>
      <c r="T11" s="172">
        <v>209</v>
      </c>
      <c r="U11" s="172">
        <v>4</v>
      </c>
      <c r="V11" s="172">
        <v>152</v>
      </c>
      <c r="W11" s="172" t="s">
        <v>143</v>
      </c>
      <c r="X11" s="171" t="s">
        <v>143</v>
      </c>
    </row>
    <row r="12" spans="1:24" ht="15" customHeight="1">
      <c r="A12" s="152"/>
      <c r="B12" s="157"/>
      <c r="C12" s="156" t="s">
        <v>146</v>
      </c>
      <c r="D12" s="155"/>
      <c r="E12" s="172">
        <v>137</v>
      </c>
      <c r="F12" s="172">
        <v>1230</v>
      </c>
      <c r="G12" s="172">
        <v>88</v>
      </c>
      <c r="H12" s="172">
        <v>35</v>
      </c>
      <c r="I12" s="172">
        <v>1022</v>
      </c>
      <c r="J12" s="172">
        <v>952</v>
      </c>
      <c r="K12" s="172">
        <v>137</v>
      </c>
      <c r="L12" s="172">
        <v>1230</v>
      </c>
      <c r="M12" s="172">
        <v>60</v>
      </c>
      <c r="N12" s="172">
        <v>136</v>
      </c>
      <c r="O12" s="172">
        <v>49</v>
      </c>
      <c r="P12" s="172">
        <v>327</v>
      </c>
      <c r="Q12" s="172">
        <v>19</v>
      </c>
      <c r="R12" s="172">
        <v>281</v>
      </c>
      <c r="S12" s="172">
        <v>3</v>
      </c>
      <c r="T12" s="172">
        <v>65</v>
      </c>
      <c r="U12" s="172">
        <v>6</v>
      </c>
      <c r="V12" s="172">
        <v>421</v>
      </c>
      <c r="W12" s="172" t="s">
        <v>143</v>
      </c>
      <c r="X12" s="171" t="s">
        <v>143</v>
      </c>
    </row>
    <row r="13" spans="1:24" ht="15" customHeight="1">
      <c r="A13" s="152"/>
      <c r="B13" s="157"/>
      <c r="C13" s="156" t="s">
        <v>145</v>
      </c>
      <c r="D13" s="155"/>
      <c r="E13" s="172">
        <v>1</v>
      </c>
      <c r="F13" s="172">
        <v>5</v>
      </c>
      <c r="G13" s="175" t="s">
        <v>143</v>
      </c>
      <c r="H13" s="175" t="s">
        <v>143</v>
      </c>
      <c r="I13" s="172">
        <v>5</v>
      </c>
      <c r="J13" s="172">
        <v>5</v>
      </c>
      <c r="K13" s="175" t="s">
        <v>143</v>
      </c>
      <c r="L13" s="175" t="s">
        <v>143</v>
      </c>
      <c r="M13" s="172" t="s">
        <v>143</v>
      </c>
      <c r="N13" s="172" t="s">
        <v>143</v>
      </c>
      <c r="O13" s="172" t="s">
        <v>143</v>
      </c>
      <c r="P13" s="172" t="s">
        <v>143</v>
      </c>
      <c r="Q13" s="172" t="s">
        <v>143</v>
      </c>
      <c r="R13" s="172" t="s">
        <v>143</v>
      </c>
      <c r="S13" s="172" t="s">
        <v>143</v>
      </c>
      <c r="T13" s="172" t="s">
        <v>143</v>
      </c>
      <c r="U13" s="172" t="s">
        <v>143</v>
      </c>
      <c r="V13" s="172" t="s">
        <v>143</v>
      </c>
      <c r="W13" s="172">
        <v>1</v>
      </c>
      <c r="X13" s="171">
        <v>5</v>
      </c>
    </row>
    <row r="14" spans="1:24" ht="15" customHeight="1">
      <c r="A14" s="152">
        <v>18</v>
      </c>
      <c r="B14" s="157"/>
      <c r="C14" s="156" t="s">
        <v>165</v>
      </c>
      <c r="D14" s="155"/>
      <c r="E14" s="172">
        <v>34</v>
      </c>
      <c r="F14" s="172">
        <v>965</v>
      </c>
      <c r="G14" s="172">
        <v>15</v>
      </c>
      <c r="H14" s="175">
        <v>1</v>
      </c>
      <c r="I14" s="172">
        <v>926</v>
      </c>
      <c r="J14" s="172">
        <v>920</v>
      </c>
      <c r="K14" s="172">
        <v>34</v>
      </c>
      <c r="L14" s="172">
        <v>965</v>
      </c>
      <c r="M14" s="172">
        <v>16</v>
      </c>
      <c r="N14" s="172">
        <v>27</v>
      </c>
      <c r="O14" s="172">
        <v>5</v>
      </c>
      <c r="P14" s="172">
        <v>32</v>
      </c>
      <c r="Q14" s="172">
        <v>1</v>
      </c>
      <c r="R14" s="172">
        <v>14</v>
      </c>
      <c r="S14" s="172">
        <v>2</v>
      </c>
      <c r="T14" s="172">
        <v>49</v>
      </c>
      <c r="U14" s="172">
        <v>10</v>
      </c>
      <c r="V14" s="172">
        <v>843</v>
      </c>
      <c r="W14" s="172" t="s">
        <v>143</v>
      </c>
      <c r="X14" s="171" t="s">
        <v>143</v>
      </c>
    </row>
    <row r="15" spans="1:24" ht="15" customHeight="1">
      <c r="A15" s="152"/>
      <c r="B15" s="157"/>
      <c r="C15" s="156" t="s">
        <v>164</v>
      </c>
      <c r="D15" s="155"/>
      <c r="E15" s="172">
        <v>507</v>
      </c>
      <c r="F15" s="172">
        <v>4632</v>
      </c>
      <c r="G15" s="172">
        <v>284</v>
      </c>
      <c r="H15" s="172">
        <v>89</v>
      </c>
      <c r="I15" s="172">
        <v>4062</v>
      </c>
      <c r="J15" s="172">
        <v>3988</v>
      </c>
      <c r="K15" s="172">
        <v>506</v>
      </c>
      <c r="L15" s="172">
        <v>4613</v>
      </c>
      <c r="M15" s="173">
        <v>259</v>
      </c>
      <c r="N15" s="174">
        <v>580</v>
      </c>
      <c r="O15" s="172">
        <v>132</v>
      </c>
      <c r="P15" s="172">
        <v>847</v>
      </c>
      <c r="Q15" s="172">
        <v>71</v>
      </c>
      <c r="R15" s="172">
        <v>935</v>
      </c>
      <c r="S15" s="172">
        <v>27</v>
      </c>
      <c r="T15" s="172">
        <v>634</v>
      </c>
      <c r="U15" s="172">
        <v>17</v>
      </c>
      <c r="V15" s="172">
        <v>1617</v>
      </c>
      <c r="W15" s="172">
        <v>1</v>
      </c>
      <c r="X15" s="171">
        <v>19</v>
      </c>
    </row>
    <row r="16" spans="1:24" ht="15" customHeight="1">
      <c r="A16" s="152"/>
      <c r="B16" s="157"/>
      <c r="C16" s="156" t="s">
        <v>139</v>
      </c>
      <c r="D16" s="155"/>
      <c r="E16" s="172">
        <v>12</v>
      </c>
      <c r="F16" s="172">
        <v>82</v>
      </c>
      <c r="G16" s="172">
        <v>3</v>
      </c>
      <c r="H16" s="172" t="s">
        <v>143</v>
      </c>
      <c r="I16" s="172">
        <v>79</v>
      </c>
      <c r="J16" s="172">
        <v>78</v>
      </c>
      <c r="K16" s="172">
        <v>12</v>
      </c>
      <c r="L16" s="172">
        <v>82</v>
      </c>
      <c r="M16" s="173">
        <v>7</v>
      </c>
      <c r="N16" s="172">
        <v>20</v>
      </c>
      <c r="O16" s="172">
        <v>2</v>
      </c>
      <c r="P16" s="172">
        <v>14</v>
      </c>
      <c r="Q16" s="172">
        <v>2</v>
      </c>
      <c r="R16" s="172">
        <v>28</v>
      </c>
      <c r="S16" s="172">
        <v>1</v>
      </c>
      <c r="T16" s="172">
        <v>20</v>
      </c>
      <c r="U16" s="172" t="s">
        <v>143</v>
      </c>
      <c r="V16" s="172" t="s">
        <v>143</v>
      </c>
      <c r="W16" s="172" t="s">
        <v>143</v>
      </c>
      <c r="X16" s="171" t="s">
        <v>143</v>
      </c>
    </row>
    <row r="17" spans="1:24" ht="15" customHeight="1">
      <c r="A17" s="152" t="s">
        <v>134</v>
      </c>
      <c r="B17" s="157"/>
      <c r="C17" s="156" t="s">
        <v>162</v>
      </c>
      <c r="D17" s="155"/>
      <c r="E17" s="172">
        <v>170</v>
      </c>
      <c r="F17" s="172">
        <v>250</v>
      </c>
      <c r="G17" s="172">
        <v>148</v>
      </c>
      <c r="H17" s="172">
        <v>15</v>
      </c>
      <c r="I17" s="172">
        <v>55</v>
      </c>
      <c r="J17" s="172">
        <v>54</v>
      </c>
      <c r="K17" s="172">
        <v>170</v>
      </c>
      <c r="L17" s="172">
        <v>250</v>
      </c>
      <c r="M17" s="173">
        <v>163</v>
      </c>
      <c r="N17" s="172">
        <v>196</v>
      </c>
      <c r="O17" s="172">
        <v>5</v>
      </c>
      <c r="P17" s="172">
        <v>27</v>
      </c>
      <c r="Q17" s="172">
        <v>2</v>
      </c>
      <c r="R17" s="172">
        <v>27</v>
      </c>
      <c r="S17" s="172" t="s">
        <v>143</v>
      </c>
      <c r="T17" s="172" t="s">
        <v>143</v>
      </c>
      <c r="U17" s="172" t="s">
        <v>143</v>
      </c>
      <c r="V17" s="172" t="s">
        <v>143</v>
      </c>
      <c r="W17" s="172" t="s">
        <v>143</v>
      </c>
      <c r="X17" s="171" t="s">
        <v>143</v>
      </c>
    </row>
    <row r="18" spans="1:24" ht="15" customHeight="1">
      <c r="A18" s="152"/>
      <c r="B18" s="157"/>
      <c r="C18" s="156" t="s">
        <v>161</v>
      </c>
      <c r="D18" s="155"/>
      <c r="E18" s="172">
        <v>478</v>
      </c>
      <c r="F18" s="172">
        <v>6225</v>
      </c>
      <c r="G18" s="172">
        <v>261</v>
      </c>
      <c r="H18" s="172">
        <v>41</v>
      </c>
      <c r="I18" s="172">
        <v>5744</v>
      </c>
      <c r="J18" s="172">
        <v>5631</v>
      </c>
      <c r="K18" s="172">
        <v>442</v>
      </c>
      <c r="L18" s="172">
        <v>4381</v>
      </c>
      <c r="M18" s="173">
        <v>279</v>
      </c>
      <c r="N18" s="172">
        <v>566</v>
      </c>
      <c r="O18" s="172">
        <v>78</v>
      </c>
      <c r="P18" s="172">
        <v>502</v>
      </c>
      <c r="Q18" s="172">
        <v>37</v>
      </c>
      <c r="R18" s="172">
        <v>517</v>
      </c>
      <c r="S18" s="172">
        <v>15</v>
      </c>
      <c r="T18" s="172">
        <v>315</v>
      </c>
      <c r="U18" s="172">
        <v>31</v>
      </c>
      <c r="V18" s="172">
        <v>2436</v>
      </c>
      <c r="W18" s="172">
        <v>36</v>
      </c>
      <c r="X18" s="171">
        <v>1844</v>
      </c>
    </row>
    <row r="19" spans="1:24" ht="15" customHeight="1">
      <c r="A19" s="146"/>
      <c r="B19" s="145"/>
      <c r="C19" s="144" t="s">
        <v>128</v>
      </c>
      <c r="D19" s="143"/>
      <c r="E19" s="169">
        <v>8</v>
      </c>
      <c r="F19" s="169">
        <v>333</v>
      </c>
      <c r="G19" s="169" t="s">
        <v>143</v>
      </c>
      <c r="H19" s="169" t="s">
        <v>143</v>
      </c>
      <c r="I19" s="169">
        <v>333</v>
      </c>
      <c r="J19" s="169">
        <v>324</v>
      </c>
      <c r="K19" s="169" t="s">
        <v>143</v>
      </c>
      <c r="L19" s="169" t="s">
        <v>143</v>
      </c>
      <c r="M19" s="170" t="s">
        <v>143</v>
      </c>
      <c r="N19" s="169" t="s">
        <v>143</v>
      </c>
      <c r="O19" s="169" t="s">
        <v>143</v>
      </c>
      <c r="P19" s="169" t="s">
        <v>143</v>
      </c>
      <c r="Q19" s="169" t="s">
        <v>143</v>
      </c>
      <c r="R19" s="169" t="s">
        <v>143</v>
      </c>
      <c r="S19" s="169" t="s">
        <v>143</v>
      </c>
      <c r="T19" s="169" t="s">
        <v>143</v>
      </c>
      <c r="U19" s="169" t="s">
        <v>143</v>
      </c>
      <c r="V19" s="169" t="s">
        <v>143</v>
      </c>
      <c r="W19" s="169">
        <v>8</v>
      </c>
      <c r="X19" s="168">
        <v>333</v>
      </c>
    </row>
    <row r="20" spans="1:24" ht="15" customHeight="1">
      <c r="A20" s="164"/>
      <c r="B20" s="162"/>
      <c r="C20" s="163" t="s">
        <v>153</v>
      </c>
      <c r="D20" s="157"/>
      <c r="E20" s="158">
        <f t="shared" ref="E20:X20" si="0">SUM(E21:E22)</f>
        <v>1502</v>
      </c>
      <c r="F20" s="158">
        <f t="shared" si="0"/>
        <v>15448</v>
      </c>
      <c r="G20" s="158">
        <f t="shared" si="0"/>
        <v>789</v>
      </c>
      <c r="H20" s="158">
        <f t="shared" si="0"/>
        <v>136</v>
      </c>
      <c r="I20" s="158">
        <f t="shared" si="0"/>
        <v>13766</v>
      </c>
      <c r="J20" s="158">
        <f t="shared" si="0"/>
        <v>12988</v>
      </c>
      <c r="K20" s="158">
        <f t="shared" si="0"/>
        <v>1463</v>
      </c>
      <c r="L20" s="158">
        <f t="shared" si="0"/>
        <v>13357</v>
      </c>
      <c r="M20" s="167">
        <f t="shared" si="0"/>
        <v>985</v>
      </c>
      <c r="N20" s="158">
        <f t="shared" si="0"/>
        <v>2540</v>
      </c>
      <c r="O20" s="158">
        <f t="shared" si="0"/>
        <v>236</v>
      </c>
      <c r="P20" s="158">
        <f t="shared" si="0"/>
        <v>1817</v>
      </c>
      <c r="Q20" s="158">
        <f t="shared" si="0"/>
        <v>130</v>
      </c>
      <c r="R20" s="158">
        <f t="shared" si="0"/>
        <v>1977</v>
      </c>
      <c r="S20" s="158">
        <f t="shared" si="0"/>
        <v>45</v>
      </c>
      <c r="T20" s="158">
        <f t="shared" si="0"/>
        <v>1202</v>
      </c>
      <c r="U20" s="158">
        <f t="shared" si="0"/>
        <v>67</v>
      </c>
      <c r="V20" s="158">
        <f t="shared" si="0"/>
        <v>5821</v>
      </c>
      <c r="W20" s="158">
        <f t="shared" si="0"/>
        <v>39</v>
      </c>
      <c r="X20" s="160">
        <f t="shared" si="0"/>
        <v>2091</v>
      </c>
    </row>
    <row r="21" spans="1:24" ht="15" customHeight="1">
      <c r="A21" s="152"/>
      <c r="B21" s="157"/>
      <c r="C21" s="156" t="s">
        <v>152</v>
      </c>
      <c r="D21" s="155"/>
      <c r="E21" s="148">
        <v>3</v>
      </c>
      <c r="F21" s="148">
        <v>95</v>
      </c>
      <c r="G21" s="148" t="s">
        <v>143</v>
      </c>
      <c r="H21" s="148" t="s">
        <v>143</v>
      </c>
      <c r="I21" s="148">
        <v>76</v>
      </c>
      <c r="J21" s="148">
        <v>69</v>
      </c>
      <c r="K21" s="148">
        <v>3</v>
      </c>
      <c r="L21" s="148">
        <v>95</v>
      </c>
      <c r="M21" s="167">
        <v>1</v>
      </c>
      <c r="N21" s="158">
        <v>8</v>
      </c>
      <c r="O21" s="158">
        <v>1</v>
      </c>
      <c r="P21" s="158">
        <v>7</v>
      </c>
      <c r="Q21" s="158" t="s">
        <v>143</v>
      </c>
      <c r="R21" s="158" t="s">
        <v>143</v>
      </c>
      <c r="S21" s="158" t="s">
        <v>143</v>
      </c>
      <c r="T21" s="158" t="s">
        <v>143</v>
      </c>
      <c r="U21" s="158">
        <v>1</v>
      </c>
      <c r="V21" s="158">
        <v>80</v>
      </c>
      <c r="W21" s="158" t="s">
        <v>143</v>
      </c>
      <c r="X21" s="160" t="s">
        <v>143</v>
      </c>
    </row>
    <row r="22" spans="1:24" ht="15" customHeight="1">
      <c r="A22" s="152"/>
      <c r="B22" s="157"/>
      <c r="C22" s="156" t="s">
        <v>151</v>
      </c>
      <c r="D22" s="155"/>
      <c r="E22" s="154">
        <v>1499</v>
      </c>
      <c r="F22" s="154">
        <v>15353</v>
      </c>
      <c r="G22" s="154">
        <v>789</v>
      </c>
      <c r="H22" s="154">
        <v>136</v>
      </c>
      <c r="I22" s="154">
        <v>13690</v>
      </c>
      <c r="J22" s="154">
        <v>12919</v>
      </c>
      <c r="K22" s="154">
        <v>1460</v>
      </c>
      <c r="L22" s="154">
        <v>13262</v>
      </c>
      <c r="M22" s="166">
        <v>984</v>
      </c>
      <c r="N22" s="154">
        <v>2532</v>
      </c>
      <c r="O22" s="154">
        <v>235</v>
      </c>
      <c r="P22" s="154">
        <v>1810</v>
      </c>
      <c r="Q22" s="154">
        <v>130</v>
      </c>
      <c r="R22" s="154">
        <v>1977</v>
      </c>
      <c r="S22" s="154">
        <v>45</v>
      </c>
      <c r="T22" s="154">
        <v>1202</v>
      </c>
      <c r="U22" s="154">
        <v>66</v>
      </c>
      <c r="V22" s="154">
        <v>5741</v>
      </c>
      <c r="W22" s="154">
        <v>39</v>
      </c>
      <c r="X22" s="153">
        <v>2091</v>
      </c>
    </row>
    <row r="23" spans="1:24" ht="15" customHeight="1">
      <c r="A23" s="152"/>
      <c r="B23" s="157"/>
      <c r="C23" s="156" t="s">
        <v>150</v>
      </c>
      <c r="D23" s="155"/>
      <c r="E23" s="154">
        <v>1493</v>
      </c>
      <c r="F23" s="154">
        <v>15081</v>
      </c>
      <c r="G23" s="154">
        <v>789</v>
      </c>
      <c r="H23" s="154">
        <v>136</v>
      </c>
      <c r="I23" s="154">
        <v>13418</v>
      </c>
      <c r="J23" s="148">
        <v>12647</v>
      </c>
      <c r="K23" s="154">
        <v>1460</v>
      </c>
      <c r="L23" s="154">
        <v>13262</v>
      </c>
      <c r="M23" s="166">
        <v>984</v>
      </c>
      <c r="N23" s="154">
        <v>2532</v>
      </c>
      <c r="O23" s="154">
        <v>235</v>
      </c>
      <c r="P23" s="154">
        <v>1810</v>
      </c>
      <c r="Q23" s="154">
        <v>130</v>
      </c>
      <c r="R23" s="154">
        <v>1977</v>
      </c>
      <c r="S23" s="154">
        <v>45</v>
      </c>
      <c r="T23" s="154">
        <v>1202</v>
      </c>
      <c r="U23" s="154">
        <v>66</v>
      </c>
      <c r="V23" s="154">
        <v>5741</v>
      </c>
      <c r="W23" s="154">
        <v>33</v>
      </c>
      <c r="X23" s="153">
        <v>1819</v>
      </c>
    </row>
    <row r="24" spans="1:24" ht="15" customHeight="1">
      <c r="A24" s="152"/>
      <c r="B24" s="157"/>
      <c r="C24" s="156" t="s">
        <v>149</v>
      </c>
      <c r="D24" s="155"/>
      <c r="E24" s="154">
        <v>1</v>
      </c>
      <c r="F24" s="154">
        <v>5</v>
      </c>
      <c r="G24" s="154">
        <v>1</v>
      </c>
      <c r="H24" s="148" t="s">
        <v>143</v>
      </c>
      <c r="I24" s="154">
        <v>4</v>
      </c>
      <c r="J24" s="154">
        <v>4</v>
      </c>
      <c r="K24" s="154">
        <v>1</v>
      </c>
      <c r="L24" s="154">
        <v>5</v>
      </c>
      <c r="M24" s="166">
        <v>1</v>
      </c>
      <c r="N24" s="154">
        <v>5</v>
      </c>
      <c r="O24" s="154" t="s">
        <v>143</v>
      </c>
      <c r="P24" s="154" t="s">
        <v>143</v>
      </c>
      <c r="Q24" s="154" t="s">
        <v>143</v>
      </c>
      <c r="R24" s="154" t="s">
        <v>143</v>
      </c>
      <c r="S24" s="154" t="s">
        <v>143</v>
      </c>
      <c r="T24" s="154" t="s">
        <v>143</v>
      </c>
      <c r="U24" s="154" t="s">
        <v>143</v>
      </c>
      <c r="V24" s="154" t="s">
        <v>143</v>
      </c>
      <c r="W24" s="154" t="s">
        <v>143</v>
      </c>
      <c r="X24" s="153" t="s">
        <v>143</v>
      </c>
    </row>
    <row r="25" spans="1:24" ht="15" customHeight="1">
      <c r="A25" s="152"/>
      <c r="B25" s="157"/>
      <c r="C25" s="156" t="s">
        <v>148</v>
      </c>
      <c r="D25" s="155"/>
      <c r="E25" s="154">
        <v>118</v>
      </c>
      <c r="F25" s="154">
        <v>1071</v>
      </c>
      <c r="G25" s="154">
        <v>29</v>
      </c>
      <c r="H25" s="154">
        <v>3</v>
      </c>
      <c r="I25" s="154">
        <v>903</v>
      </c>
      <c r="J25" s="154">
        <v>840</v>
      </c>
      <c r="K25" s="154">
        <v>118</v>
      </c>
      <c r="L25" s="154">
        <v>1071</v>
      </c>
      <c r="M25" s="166">
        <v>72</v>
      </c>
      <c r="N25" s="154">
        <v>227</v>
      </c>
      <c r="O25" s="154">
        <v>24</v>
      </c>
      <c r="P25" s="154">
        <v>171</v>
      </c>
      <c r="Q25" s="154">
        <v>13</v>
      </c>
      <c r="R25" s="154">
        <v>229</v>
      </c>
      <c r="S25" s="154">
        <v>5</v>
      </c>
      <c r="T25" s="154">
        <v>140</v>
      </c>
      <c r="U25" s="154">
        <v>4</v>
      </c>
      <c r="V25" s="154">
        <v>304</v>
      </c>
      <c r="W25" s="154" t="s">
        <v>143</v>
      </c>
      <c r="X25" s="153" t="s">
        <v>143</v>
      </c>
    </row>
    <row r="26" spans="1:24" ht="15" customHeight="1">
      <c r="A26" s="152" t="s">
        <v>147</v>
      </c>
      <c r="B26" s="157"/>
      <c r="C26" s="156" t="s">
        <v>146</v>
      </c>
      <c r="D26" s="155"/>
      <c r="E26" s="154">
        <v>119</v>
      </c>
      <c r="F26" s="154">
        <v>1052</v>
      </c>
      <c r="G26" s="154">
        <v>76</v>
      </c>
      <c r="H26" s="154">
        <v>24</v>
      </c>
      <c r="I26" s="154">
        <v>873</v>
      </c>
      <c r="J26" s="154">
        <v>825</v>
      </c>
      <c r="K26" s="154">
        <v>119</v>
      </c>
      <c r="L26" s="154">
        <v>1052</v>
      </c>
      <c r="M26" s="166">
        <v>80</v>
      </c>
      <c r="N26" s="154">
        <v>233</v>
      </c>
      <c r="O26" s="154">
        <v>18</v>
      </c>
      <c r="P26" s="154">
        <v>150</v>
      </c>
      <c r="Q26" s="154">
        <v>16</v>
      </c>
      <c r="R26" s="154">
        <v>259</v>
      </c>
      <c r="S26" s="154">
        <v>1</v>
      </c>
      <c r="T26" s="154">
        <v>32</v>
      </c>
      <c r="U26" s="154">
        <v>4</v>
      </c>
      <c r="V26" s="154">
        <v>378</v>
      </c>
      <c r="W26" s="154" t="s">
        <v>143</v>
      </c>
      <c r="X26" s="153" t="s">
        <v>143</v>
      </c>
    </row>
    <row r="27" spans="1:24" ht="15" customHeight="1">
      <c r="A27" s="152"/>
      <c r="B27" s="157"/>
      <c r="C27" s="156" t="s">
        <v>145</v>
      </c>
      <c r="D27" s="155"/>
      <c r="E27" s="154">
        <v>1</v>
      </c>
      <c r="F27" s="154">
        <v>19</v>
      </c>
      <c r="G27" s="148" t="s">
        <v>143</v>
      </c>
      <c r="H27" s="148" t="s">
        <v>143</v>
      </c>
      <c r="I27" s="154">
        <v>19</v>
      </c>
      <c r="J27" s="154">
        <v>19</v>
      </c>
      <c r="K27" s="148" t="s">
        <v>143</v>
      </c>
      <c r="L27" s="148" t="s">
        <v>143</v>
      </c>
      <c r="M27" s="166" t="s">
        <v>143</v>
      </c>
      <c r="N27" s="154" t="s">
        <v>143</v>
      </c>
      <c r="O27" s="154" t="s">
        <v>143</v>
      </c>
      <c r="P27" s="154" t="s">
        <v>143</v>
      </c>
      <c r="Q27" s="154" t="s">
        <v>143</v>
      </c>
      <c r="R27" s="154" t="s">
        <v>143</v>
      </c>
      <c r="S27" s="154" t="s">
        <v>143</v>
      </c>
      <c r="T27" s="154" t="s">
        <v>143</v>
      </c>
      <c r="U27" s="154" t="s">
        <v>143</v>
      </c>
      <c r="V27" s="154" t="s">
        <v>143</v>
      </c>
      <c r="W27" s="154">
        <v>1</v>
      </c>
      <c r="X27" s="153">
        <v>19</v>
      </c>
    </row>
    <row r="28" spans="1:24" ht="15" customHeight="1">
      <c r="A28" s="152"/>
      <c r="B28" s="157"/>
      <c r="C28" s="156" t="s">
        <v>144</v>
      </c>
      <c r="D28" s="155"/>
      <c r="E28" s="154">
        <v>12</v>
      </c>
      <c r="F28" s="154">
        <v>102</v>
      </c>
      <c r="G28" s="148">
        <v>4</v>
      </c>
      <c r="H28" s="148" t="s">
        <v>143</v>
      </c>
      <c r="I28" s="154">
        <v>88</v>
      </c>
      <c r="J28" s="154">
        <v>86</v>
      </c>
      <c r="K28" s="148">
        <v>12</v>
      </c>
      <c r="L28" s="148">
        <v>102</v>
      </c>
      <c r="M28" s="166">
        <v>10</v>
      </c>
      <c r="N28" s="154">
        <v>34</v>
      </c>
      <c r="O28" s="154" t="s">
        <v>143</v>
      </c>
      <c r="P28" s="154" t="s">
        <v>143</v>
      </c>
      <c r="Q28" s="154">
        <v>1</v>
      </c>
      <c r="R28" s="154">
        <v>21</v>
      </c>
      <c r="S28" s="154" t="s">
        <v>143</v>
      </c>
      <c r="T28" s="154" t="s">
        <v>143</v>
      </c>
      <c r="U28" s="154">
        <v>1</v>
      </c>
      <c r="V28" s="154">
        <v>47</v>
      </c>
      <c r="W28" s="154" t="s">
        <v>143</v>
      </c>
      <c r="X28" s="153" t="s">
        <v>143</v>
      </c>
    </row>
    <row r="29" spans="1:24" ht="15" customHeight="1">
      <c r="A29" s="152" t="s">
        <v>142</v>
      </c>
      <c r="B29" s="157"/>
      <c r="C29" s="156" t="s">
        <v>141</v>
      </c>
      <c r="D29" s="155"/>
      <c r="E29" s="154">
        <v>22</v>
      </c>
      <c r="F29" s="154">
        <v>932</v>
      </c>
      <c r="G29" s="148">
        <v>8</v>
      </c>
      <c r="H29" s="148" t="s">
        <v>143</v>
      </c>
      <c r="I29" s="154">
        <v>904</v>
      </c>
      <c r="J29" s="154">
        <v>903</v>
      </c>
      <c r="K29" s="148">
        <v>22</v>
      </c>
      <c r="L29" s="148">
        <v>932</v>
      </c>
      <c r="M29" s="166">
        <v>9</v>
      </c>
      <c r="N29" s="165">
        <v>14</v>
      </c>
      <c r="O29" s="154" t="s">
        <v>143</v>
      </c>
      <c r="P29" s="154" t="s">
        <v>143</v>
      </c>
      <c r="Q29" s="154">
        <v>2</v>
      </c>
      <c r="R29" s="154">
        <v>28</v>
      </c>
      <c r="S29" s="154" t="s">
        <v>143</v>
      </c>
      <c r="T29" s="154" t="s">
        <v>143</v>
      </c>
      <c r="U29" s="154">
        <v>11</v>
      </c>
      <c r="V29" s="154">
        <v>890</v>
      </c>
      <c r="W29" s="154" t="s">
        <v>143</v>
      </c>
      <c r="X29" s="153" t="s">
        <v>143</v>
      </c>
    </row>
    <row r="30" spans="1:24" ht="15" customHeight="1">
      <c r="A30" s="152"/>
      <c r="B30" s="157"/>
      <c r="C30" s="156" t="s">
        <v>160</v>
      </c>
      <c r="D30" s="155"/>
      <c r="E30" s="154">
        <v>344</v>
      </c>
      <c r="F30" s="154">
        <v>3479</v>
      </c>
      <c r="G30" s="148">
        <v>148</v>
      </c>
      <c r="H30" s="148">
        <v>34</v>
      </c>
      <c r="I30" s="154">
        <v>3101</v>
      </c>
      <c r="J30" s="154">
        <v>3030</v>
      </c>
      <c r="K30" s="148">
        <v>344</v>
      </c>
      <c r="L30" s="148">
        <v>3479</v>
      </c>
      <c r="M30" s="166">
        <v>198</v>
      </c>
      <c r="N30" s="165">
        <v>521</v>
      </c>
      <c r="O30" s="154">
        <v>85</v>
      </c>
      <c r="P30" s="154">
        <v>631</v>
      </c>
      <c r="Q30" s="154">
        <v>37</v>
      </c>
      <c r="R30" s="154">
        <v>550</v>
      </c>
      <c r="S30" s="154">
        <v>12</v>
      </c>
      <c r="T30" s="154">
        <v>320</v>
      </c>
      <c r="U30" s="154">
        <v>12</v>
      </c>
      <c r="V30" s="154">
        <v>1457</v>
      </c>
      <c r="W30" s="154" t="s">
        <v>143</v>
      </c>
      <c r="X30" s="153" t="s">
        <v>143</v>
      </c>
    </row>
    <row r="31" spans="1:24" ht="15" customHeight="1">
      <c r="A31" s="152"/>
      <c r="B31" s="157"/>
      <c r="C31" s="156" t="s">
        <v>139</v>
      </c>
      <c r="D31" s="155"/>
      <c r="E31" s="154">
        <v>12</v>
      </c>
      <c r="F31" s="154">
        <v>102</v>
      </c>
      <c r="G31" s="148">
        <v>3</v>
      </c>
      <c r="H31" s="148" t="s">
        <v>143</v>
      </c>
      <c r="I31" s="154">
        <v>98</v>
      </c>
      <c r="J31" s="154">
        <v>80</v>
      </c>
      <c r="K31" s="148">
        <v>12</v>
      </c>
      <c r="L31" s="148">
        <v>102</v>
      </c>
      <c r="M31" s="166">
        <v>5</v>
      </c>
      <c r="N31" s="165">
        <v>9</v>
      </c>
      <c r="O31" s="154">
        <v>3</v>
      </c>
      <c r="P31" s="154">
        <v>32</v>
      </c>
      <c r="Q31" s="154">
        <v>3</v>
      </c>
      <c r="R31" s="154">
        <v>40</v>
      </c>
      <c r="S31" s="154">
        <v>1</v>
      </c>
      <c r="T31" s="154">
        <v>21</v>
      </c>
      <c r="U31" s="154" t="s">
        <v>143</v>
      </c>
      <c r="V31" s="154" t="s">
        <v>143</v>
      </c>
      <c r="W31" s="154" t="s">
        <v>143</v>
      </c>
      <c r="X31" s="153" t="s">
        <v>143</v>
      </c>
    </row>
    <row r="32" spans="1:24" ht="15" customHeight="1">
      <c r="A32" s="152">
        <v>21</v>
      </c>
      <c r="B32" s="157"/>
      <c r="C32" s="156" t="s">
        <v>138</v>
      </c>
      <c r="D32" s="155"/>
      <c r="E32" s="154">
        <v>195</v>
      </c>
      <c r="F32" s="154">
        <v>448</v>
      </c>
      <c r="G32" s="148">
        <v>150</v>
      </c>
      <c r="H32" s="148">
        <v>14</v>
      </c>
      <c r="I32" s="154">
        <v>210</v>
      </c>
      <c r="J32" s="154">
        <v>199</v>
      </c>
      <c r="K32" s="148">
        <v>195</v>
      </c>
      <c r="L32" s="148">
        <v>448</v>
      </c>
      <c r="M32" s="166">
        <v>183</v>
      </c>
      <c r="N32" s="165">
        <v>286</v>
      </c>
      <c r="O32" s="154">
        <v>4</v>
      </c>
      <c r="P32" s="154">
        <v>38</v>
      </c>
      <c r="Q32" s="154">
        <v>8</v>
      </c>
      <c r="R32" s="154">
        <v>124</v>
      </c>
      <c r="S32" s="154" t="s">
        <v>143</v>
      </c>
      <c r="T32" s="154" t="s">
        <v>143</v>
      </c>
      <c r="U32" s="154" t="s">
        <v>143</v>
      </c>
      <c r="V32" s="154" t="s">
        <v>143</v>
      </c>
      <c r="W32" s="154">
        <v>195</v>
      </c>
      <c r="X32" s="153">
        <v>448</v>
      </c>
    </row>
    <row r="33" spans="1:25" ht="15" customHeight="1">
      <c r="A33" s="152"/>
      <c r="B33" s="157"/>
      <c r="C33" s="156" t="s">
        <v>159</v>
      </c>
      <c r="D33" s="155"/>
      <c r="E33" s="154">
        <v>54</v>
      </c>
      <c r="F33" s="154">
        <v>276</v>
      </c>
      <c r="G33" s="148">
        <v>32</v>
      </c>
      <c r="H33" s="148">
        <v>5</v>
      </c>
      <c r="I33" s="154">
        <v>206</v>
      </c>
      <c r="J33" s="154">
        <v>198</v>
      </c>
      <c r="K33" s="148">
        <v>52</v>
      </c>
      <c r="L33" s="148">
        <v>235</v>
      </c>
      <c r="M33" s="154">
        <v>41</v>
      </c>
      <c r="N33" s="154">
        <v>102</v>
      </c>
      <c r="O33" s="154">
        <v>7</v>
      </c>
      <c r="P33" s="154">
        <v>47</v>
      </c>
      <c r="Q33" s="154">
        <v>2</v>
      </c>
      <c r="R33" s="154">
        <v>29</v>
      </c>
      <c r="S33" s="154">
        <v>2</v>
      </c>
      <c r="T33" s="154">
        <v>57</v>
      </c>
      <c r="U33" s="154" t="s">
        <v>143</v>
      </c>
      <c r="V33" s="154" t="s">
        <v>143</v>
      </c>
      <c r="W33" s="154">
        <v>54</v>
      </c>
      <c r="X33" s="153">
        <v>276</v>
      </c>
    </row>
    <row r="34" spans="1:25" ht="15" customHeight="1">
      <c r="A34" s="152"/>
      <c r="B34" s="157"/>
      <c r="C34" s="156" t="s">
        <v>158</v>
      </c>
      <c r="D34" s="155"/>
      <c r="E34" s="154">
        <v>172</v>
      </c>
      <c r="F34" s="154">
        <v>1442</v>
      </c>
      <c r="G34" s="148">
        <v>117</v>
      </c>
      <c r="H34" s="148">
        <v>30</v>
      </c>
      <c r="I34" s="154">
        <v>1273</v>
      </c>
      <c r="J34" s="154">
        <v>1055</v>
      </c>
      <c r="K34" s="148">
        <v>171</v>
      </c>
      <c r="L34" s="148">
        <v>1422</v>
      </c>
      <c r="M34" s="154">
        <v>106</v>
      </c>
      <c r="N34" s="154">
        <v>429</v>
      </c>
      <c r="O34" s="154">
        <v>31</v>
      </c>
      <c r="P34" s="154">
        <v>249</v>
      </c>
      <c r="Q34" s="154">
        <v>18</v>
      </c>
      <c r="R34" s="154">
        <v>245</v>
      </c>
      <c r="S34" s="154">
        <v>10</v>
      </c>
      <c r="T34" s="154">
        <v>253</v>
      </c>
      <c r="U34" s="154">
        <v>6</v>
      </c>
      <c r="V34" s="154">
        <v>246</v>
      </c>
      <c r="W34" s="154">
        <v>172</v>
      </c>
      <c r="X34" s="153">
        <v>1442</v>
      </c>
    </row>
    <row r="35" spans="1:25" ht="15" customHeight="1">
      <c r="A35" s="152" t="s">
        <v>134</v>
      </c>
      <c r="B35" s="157"/>
      <c r="C35" s="156" t="s">
        <v>157</v>
      </c>
      <c r="D35" s="155"/>
      <c r="E35" s="154">
        <v>126</v>
      </c>
      <c r="F35" s="154">
        <v>845</v>
      </c>
      <c r="G35" s="154">
        <v>84</v>
      </c>
      <c r="H35" s="148">
        <v>4</v>
      </c>
      <c r="I35" s="154">
        <v>734</v>
      </c>
      <c r="J35" s="154">
        <v>698</v>
      </c>
      <c r="K35" s="154">
        <v>126</v>
      </c>
      <c r="L35" s="154">
        <v>845</v>
      </c>
      <c r="M35" s="154">
        <v>100</v>
      </c>
      <c r="N35" s="154">
        <v>199</v>
      </c>
      <c r="O35" s="154">
        <v>9</v>
      </c>
      <c r="P35" s="154">
        <v>63</v>
      </c>
      <c r="Q35" s="154">
        <v>7</v>
      </c>
      <c r="R35" s="154">
        <v>96</v>
      </c>
      <c r="S35" s="154">
        <v>4</v>
      </c>
      <c r="T35" s="154">
        <v>105</v>
      </c>
      <c r="U35" s="154">
        <v>6</v>
      </c>
      <c r="V35" s="154">
        <v>382</v>
      </c>
      <c r="W35" s="154">
        <v>126</v>
      </c>
      <c r="X35" s="153">
        <v>845</v>
      </c>
    </row>
    <row r="36" spans="1:25" ht="15" customHeight="1">
      <c r="A36" s="152"/>
      <c r="B36" s="157"/>
      <c r="C36" s="156" t="s">
        <v>156</v>
      </c>
      <c r="D36" s="155"/>
      <c r="E36" s="154">
        <v>90</v>
      </c>
      <c r="F36" s="154">
        <v>871</v>
      </c>
      <c r="G36" s="154">
        <v>61</v>
      </c>
      <c r="H36" s="154">
        <v>6</v>
      </c>
      <c r="I36" s="154">
        <v>790</v>
      </c>
      <c r="J36" s="154">
        <v>761</v>
      </c>
      <c r="K36" s="154">
        <v>74</v>
      </c>
      <c r="L36" s="154">
        <v>310</v>
      </c>
      <c r="M36" s="154">
        <v>62</v>
      </c>
      <c r="N36" s="154">
        <v>126</v>
      </c>
      <c r="O36" s="154">
        <v>8</v>
      </c>
      <c r="P36" s="154">
        <v>55</v>
      </c>
      <c r="Q36" s="154">
        <v>2</v>
      </c>
      <c r="R36" s="154">
        <v>30</v>
      </c>
      <c r="S36" s="154" t="s">
        <v>143</v>
      </c>
      <c r="T36" s="154" t="s">
        <v>143</v>
      </c>
      <c r="U36" s="154">
        <v>2</v>
      </c>
      <c r="V36" s="154">
        <v>99</v>
      </c>
      <c r="W36" s="154">
        <v>90</v>
      </c>
      <c r="X36" s="153">
        <v>871</v>
      </c>
    </row>
    <row r="37" spans="1:25" ht="15" customHeight="1">
      <c r="A37" s="152"/>
      <c r="B37" s="157"/>
      <c r="C37" s="150" t="s">
        <v>155</v>
      </c>
      <c r="D37" s="155"/>
      <c r="E37" s="154">
        <v>114</v>
      </c>
      <c r="F37" s="154">
        <v>3606</v>
      </c>
      <c r="G37" s="154">
        <v>42</v>
      </c>
      <c r="H37" s="154">
        <v>6</v>
      </c>
      <c r="I37" s="154">
        <v>3489</v>
      </c>
      <c r="J37" s="154">
        <v>3301</v>
      </c>
      <c r="K37" s="154">
        <v>104</v>
      </c>
      <c r="L37" s="154">
        <v>2588</v>
      </c>
      <c r="M37" s="154">
        <v>37</v>
      </c>
      <c r="N37" s="154">
        <v>115</v>
      </c>
      <c r="O37" s="154">
        <v>27</v>
      </c>
      <c r="P37" s="154">
        <v>222</v>
      </c>
      <c r="Q37" s="154">
        <v>16</v>
      </c>
      <c r="R37" s="154">
        <v>253</v>
      </c>
      <c r="S37" s="154">
        <v>7</v>
      </c>
      <c r="T37" s="154">
        <v>192</v>
      </c>
      <c r="U37" s="154">
        <v>17</v>
      </c>
      <c r="V37" s="154">
        <v>1806</v>
      </c>
      <c r="W37" s="154">
        <v>114</v>
      </c>
      <c r="X37" s="153">
        <v>3606</v>
      </c>
    </row>
    <row r="38" spans="1:25" ht="15" customHeight="1">
      <c r="A38" s="152"/>
      <c r="B38" s="157"/>
      <c r="C38" s="150" t="s">
        <v>154</v>
      </c>
      <c r="D38" s="155"/>
      <c r="E38" s="154">
        <v>9</v>
      </c>
      <c r="F38" s="154">
        <v>130</v>
      </c>
      <c r="G38" s="154" t="s">
        <v>143</v>
      </c>
      <c r="H38" s="154" t="s">
        <v>143</v>
      </c>
      <c r="I38" s="154">
        <v>120</v>
      </c>
      <c r="J38" s="154">
        <v>92</v>
      </c>
      <c r="K38" s="154">
        <v>9</v>
      </c>
      <c r="L38" s="154">
        <v>130</v>
      </c>
      <c r="M38" s="154">
        <v>3</v>
      </c>
      <c r="N38" s="154">
        <v>36</v>
      </c>
      <c r="O38" s="154">
        <v>3</v>
      </c>
      <c r="P38" s="154">
        <v>16</v>
      </c>
      <c r="Q38" s="154">
        <v>1</v>
      </c>
      <c r="R38" s="154">
        <v>13</v>
      </c>
      <c r="S38" s="154">
        <v>1</v>
      </c>
      <c r="T38" s="154">
        <v>34</v>
      </c>
      <c r="U38" s="154">
        <v>1</v>
      </c>
      <c r="V38" s="154">
        <v>31</v>
      </c>
      <c r="W38" s="154">
        <v>9</v>
      </c>
      <c r="X38" s="153">
        <v>130</v>
      </c>
    </row>
    <row r="39" spans="1:25" ht="15" customHeight="1">
      <c r="A39" s="152"/>
      <c r="B39" s="157"/>
      <c r="C39" s="150" t="s">
        <v>129</v>
      </c>
      <c r="D39" s="155"/>
      <c r="E39" s="154">
        <v>104</v>
      </c>
      <c r="F39" s="154">
        <v>701</v>
      </c>
      <c r="G39" s="154">
        <v>34</v>
      </c>
      <c r="H39" s="154">
        <v>10</v>
      </c>
      <c r="I39" s="154">
        <v>606</v>
      </c>
      <c r="J39" s="154">
        <v>556</v>
      </c>
      <c r="K39" s="154">
        <v>101</v>
      </c>
      <c r="L39" s="154">
        <v>541</v>
      </c>
      <c r="M39" s="154">
        <v>77</v>
      </c>
      <c r="N39" s="154">
        <v>196</v>
      </c>
      <c r="O39" s="154">
        <v>16</v>
      </c>
      <c r="P39" s="154">
        <v>136</v>
      </c>
      <c r="Q39" s="154">
        <v>4</v>
      </c>
      <c r="R39" s="154">
        <v>60</v>
      </c>
      <c r="S39" s="154">
        <v>2</v>
      </c>
      <c r="T39" s="154">
        <v>48</v>
      </c>
      <c r="U39" s="154">
        <v>2</v>
      </c>
      <c r="V39" s="154">
        <v>101</v>
      </c>
      <c r="W39" s="154">
        <v>104</v>
      </c>
      <c r="X39" s="153">
        <v>701</v>
      </c>
    </row>
    <row r="40" spans="1:25" ht="15" customHeight="1">
      <c r="A40" s="146"/>
      <c r="B40" s="145"/>
      <c r="C40" s="144" t="s">
        <v>128</v>
      </c>
      <c r="D40" s="143"/>
      <c r="E40" s="142">
        <v>6</v>
      </c>
      <c r="F40" s="142">
        <v>272</v>
      </c>
      <c r="G40" s="142" t="s">
        <v>143</v>
      </c>
      <c r="H40" s="142" t="s">
        <v>143</v>
      </c>
      <c r="I40" s="142">
        <v>272</v>
      </c>
      <c r="J40" s="142">
        <v>272</v>
      </c>
      <c r="K40" s="142" t="s">
        <v>143</v>
      </c>
      <c r="L40" s="142" t="s">
        <v>143</v>
      </c>
      <c r="M40" s="142" t="s">
        <v>143</v>
      </c>
      <c r="N40" s="142" t="s">
        <v>143</v>
      </c>
      <c r="O40" s="142" t="s">
        <v>143</v>
      </c>
      <c r="P40" s="142" t="s">
        <v>143</v>
      </c>
      <c r="Q40" s="142" t="s">
        <v>143</v>
      </c>
      <c r="R40" s="142" t="s">
        <v>143</v>
      </c>
      <c r="S40" s="142" t="s">
        <v>143</v>
      </c>
      <c r="T40" s="142" t="s">
        <v>143</v>
      </c>
      <c r="U40" s="142" t="s">
        <v>143</v>
      </c>
      <c r="V40" s="142" t="s">
        <v>143</v>
      </c>
      <c r="W40" s="142">
        <v>6</v>
      </c>
      <c r="X40" s="141">
        <v>272</v>
      </c>
      <c r="Y40" s="161"/>
    </row>
    <row r="41" spans="1:25" ht="15" customHeight="1">
      <c r="A41" s="164"/>
      <c r="B41" s="157"/>
      <c r="C41" s="163" t="s">
        <v>153</v>
      </c>
      <c r="D41" s="162"/>
      <c r="E41" s="158">
        <f t="shared" ref="E41:X41" si="1">SUM(E42:E43)</f>
        <v>1428</v>
      </c>
      <c r="F41" s="158">
        <f t="shared" si="1"/>
        <v>16469</v>
      </c>
      <c r="G41" s="158">
        <f t="shared" si="1"/>
        <v>662</v>
      </c>
      <c r="H41" s="158">
        <f t="shared" si="1"/>
        <v>160</v>
      </c>
      <c r="I41" s="158">
        <f t="shared" si="1"/>
        <v>15046</v>
      </c>
      <c r="J41" s="158">
        <f t="shared" si="1"/>
        <v>14494</v>
      </c>
      <c r="K41" s="158">
        <f t="shared" si="1"/>
        <v>1384</v>
      </c>
      <c r="L41" s="158">
        <f t="shared" si="1"/>
        <v>13829</v>
      </c>
      <c r="M41" s="158">
        <f t="shared" si="1"/>
        <v>859</v>
      </c>
      <c r="N41" s="158">
        <f t="shared" si="1"/>
        <v>2112</v>
      </c>
      <c r="O41" s="158">
        <f t="shared" si="1"/>
        <v>252</v>
      </c>
      <c r="P41" s="158">
        <f t="shared" si="1"/>
        <v>1975</v>
      </c>
      <c r="Q41" s="158">
        <f t="shared" si="1"/>
        <v>147</v>
      </c>
      <c r="R41" s="158">
        <f t="shared" si="1"/>
        <v>2243</v>
      </c>
      <c r="S41" s="158">
        <f t="shared" si="1"/>
        <v>50</v>
      </c>
      <c r="T41" s="158">
        <f t="shared" si="1"/>
        <v>1316</v>
      </c>
      <c r="U41" s="158">
        <f t="shared" si="1"/>
        <v>76</v>
      </c>
      <c r="V41" s="158">
        <f t="shared" si="1"/>
        <v>6183</v>
      </c>
      <c r="W41" s="158">
        <f t="shared" si="1"/>
        <v>44</v>
      </c>
      <c r="X41" s="160">
        <f t="shared" si="1"/>
        <v>2640</v>
      </c>
      <c r="Y41" s="161"/>
    </row>
    <row r="42" spans="1:25" ht="15" customHeight="1">
      <c r="A42" s="152"/>
      <c r="B42" s="157"/>
      <c r="C42" s="156" t="s">
        <v>152</v>
      </c>
      <c r="D42" s="155"/>
      <c r="E42" s="148">
        <v>1</v>
      </c>
      <c r="F42" s="148">
        <v>13</v>
      </c>
      <c r="G42" s="148" t="s">
        <v>143</v>
      </c>
      <c r="H42" s="148" t="s">
        <v>143</v>
      </c>
      <c r="I42" s="148">
        <v>13</v>
      </c>
      <c r="J42" s="148">
        <v>13</v>
      </c>
      <c r="K42" s="148">
        <v>1</v>
      </c>
      <c r="L42" s="148">
        <v>13</v>
      </c>
      <c r="M42" s="158" t="s">
        <v>143</v>
      </c>
      <c r="N42" s="158" t="s">
        <v>143</v>
      </c>
      <c r="O42" s="158" t="s">
        <v>143</v>
      </c>
      <c r="P42" s="158" t="s">
        <v>143</v>
      </c>
      <c r="Q42" s="158">
        <v>1</v>
      </c>
      <c r="R42" s="158">
        <v>13</v>
      </c>
      <c r="S42" s="158" t="s">
        <v>143</v>
      </c>
      <c r="T42" s="158" t="s">
        <v>143</v>
      </c>
      <c r="U42" s="158" t="s">
        <v>143</v>
      </c>
      <c r="V42" s="158" t="s">
        <v>143</v>
      </c>
      <c r="W42" s="158" t="s">
        <v>143</v>
      </c>
      <c r="X42" s="160" t="s">
        <v>143</v>
      </c>
      <c r="Y42" s="159"/>
    </row>
    <row r="43" spans="1:25" ht="15" customHeight="1">
      <c r="A43" s="152"/>
      <c r="B43" s="157"/>
      <c r="C43" s="156" t="s">
        <v>151</v>
      </c>
      <c r="D43" s="155"/>
      <c r="E43" s="154">
        <v>1427</v>
      </c>
      <c r="F43" s="154">
        <v>16456</v>
      </c>
      <c r="G43" s="154">
        <v>662</v>
      </c>
      <c r="H43" s="154">
        <v>160</v>
      </c>
      <c r="I43" s="154">
        <v>15033</v>
      </c>
      <c r="J43" s="154">
        <v>14481</v>
      </c>
      <c r="K43" s="154">
        <v>1383</v>
      </c>
      <c r="L43" s="154">
        <v>13816</v>
      </c>
      <c r="M43" s="154">
        <v>859</v>
      </c>
      <c r="N43" s="154">
        <v>2112</v>
      </c>
      <c r="O43" s="154">
        <v>252</v>
      </c>
      <c r="P43" s="154">
        <v>1975</v>
      </c>
      <c r="Q43" s="154">
        <v>146</v>
      </c>
      <c r="R43" s="154">
        <v>2230</v>
      </c>
      <c r="S43" s="154">
        <v>50</v>
      </c>
      <c r="T43" s="154">
        <v>1316</v>
      </c>
      <c r="U43" s="154">
        <v>76</v>
      </c>
      <c r="V43" s="154">
        <v>6183</v>
      </c>
      <c r="W43" s="154">
        <v>44</v>
      </c>
      <c r="X43" s="153">
        <v>2640</v>
      </c>
      <c r="Y43" s="159"/>
    </row>
    <row r="44" spans="1:25" ht="15" customHeight="1">
      <c r="A44" s="152"/>
      <c r="B44" s="157"/>
      <c r="C44" s="156" t="s">
        <v>150</v>
      </c>
      <c r="D44" s="155"/>
      <c r="E44" s="154">
        <v>1421</v>
      </c>
      <c r="F44" s="154">
        <v>16115</v>
      </c>
      <c r="G44" s="154">
        <v>662</v>
      </c>
      <c r="H44" s="154">
        <v>160</v>
      </c>
      <c r="I44" s="154">
        <v>15033</v>
      </c>
      <c r="J44" s="148">
        <v>14140</v>
      </c>
      <c r="K44" s="154">
        <v>1383</v>
      </c>
      <c r="L44" s="154">
        <v>13816</v>
      </c>
      <c r="M44" s="154">
        <v>859</v>
      </c>
      <c r="N44" s="154">
        <v>2112</v>
      </c>
      <c r="O44" s="154">
        <v>252</v>
      </c>
      <c r="P44" s="154">
        <v>1975</v>
      </c>
      <c r="Q44" s="154">
        <v>146</v>
      </c>
      <c r="R44" s="154">
        <v>2230</v>
      </c>
      <c r="S44" s="154">
        <v>50</v>
      </c>
      <c r="T44" s="154">
        <v>1316</v>
      </c>
      <c r="U44" s="154">
        <v>76</v>
      </c>
      <c r="V44" s="154">
        <v>6183</v>
      </c>
      <c r="W44" s="154">
        <v>38</v>
      </c>
      <c r="X44" s="153">
        <v>2299</v>
      </c>
      <c r="Y44" s="159"/>
    </row>
    <row r="45" spans="1:25" ht="15" customHeight="1">
      <c r="A45" s="152"/>
      <c r="B45" s="157"/>
      <c r="C45" s="156" t="s">
        <v>149</v>
      </c>
      <c r="D45" s="155"/>
      <c r="E45" s="154">
        <v>1</v>
      </c>
      <c r="F45" s="154">
        <v>4</v>
      </c>
      <c r="G45" s="154">
        <v>1</v>
      </c>
      <c r="H45" s="154" t="s">
        <v>143</v>
      </c>
      <c r="I45" s="154">
        <v>3</v>
      </c>
      <c r="J45" s="154">
        <v>3</v>
      </c>
      <c r="K45" s="154">
        <v>1</v>
      </c>
      <c r="L45" s="154">
        <v>4</v>
      </c>
      <c r="M45" s="154">
        <v>1</v>
      </c>
      <c r="N45" s="154">
        <v>4</v>
      </c>
      <c r="O45" s="158" t="s">
        <v>143</v>
      </c>
      <c r="P45" s="154" t="s">
        <v>143</v>
      </c>
      <c r="Q45" s="154" t="s">
        <v>143</v>
      </c>
      <c r="R45" s="154" t="s">
        <v>143</v>
      </c>
      <c r="S45" s="154" t="s">
        <v>143</v>
      </c>
      <c r="T45" s="154" t="s">
        <v>143</v>
      </c>
      <c r="U45" s="154" t="s">
        <v>143</v>
      </c>
      <c r="V45" s="154" t="s">
        <v>143</v>
      </c>
      <c r="W45" s="154" t="s">
        <v>143</v>
      </c>
      <c r="X45" s="153" t="s">
        <v>143</v>
      </c>
    </row>
    <row r="46" spans="1:25" ht="15" customHeight="1">
      <c r="A46" s="152"/>
      <c r="B46" s="157"/>
      <c r="C46" s="156" t="s">
        <v>148</v>
      </c>
      <c r="D46" s="155"/>
      <c r="E46" s="154">
        <v>112</v>
      </c>
      <c r="F46" s="154">
        <v>833</v>
      </c>
      <c r="G46" s="154">
        <v>30</v>
      </c>
      <c r="H46" s="154">
        <v>6</v>
      </c>
      <c r="I46" s="154">
        <v>692</v>
      </c>
      <c r="J46" s="154">
        <v>654</v>
      </c>
      <c r="K46" s="154">
        <v>112</v>
      </c>
      <c r="L46" s="154">
        <v>833</v>
      </c>
      <c r="M46" s="154">
        <v>60</v>
      </c>
      <c r="N46" s="154">
        <v>184</v>
      </c>
      <c r="O46" s="154">
        <v>30</v>
      </c>
      <c r="P46" s="154">
        <v>237</v>
      </c>
      <c r="Q46" s="154">
        <v>17</v>
      </c>
      <c r="R46" s="154">
        <v>260</v>
      </c>
      <c r="S46" s="154">
        <v>3</v>
      </c>
      <c r="T46" s="154">
        <v>79</v>
      </c>
      <c r="U46" s="154">
        <v>2</v>
      </c>
      <c r="V46" s="154">
        <v>73</v>
      </c>
      <c r="W46" s="154" t="s">
        <v>143</v>
      </c>
      <c r="X46" s="153" t="s">
        <v>143</v>
      </c>
    </row>
    <row r="47" spans="1:25" ht="15" customHeight="1">
      <c r="A47" s="152" t="s">
        <v>147</v>
      </c>
      <c r="B47" s="157"/>
      <c r="C47" s="156" t="s">
        <v>146</v>
      </c>
      <c r="D47" s="155"/>
      <c r="E47" s="154">
        <v>112</v>
      </c>
      <c r="F47" s="154">
        <v>986</v>
      </c>
      <c r="G47" s="148">
        <v>71</v>
      </c>
      <c r="H47" s="148">
        <v>23</v>
      </c>
      <c r="I47" s="154">
        <v>825</v>
      </c>
      <c r="J47" s="154">
        <v>790</v>
      </c>
      <c r="K47" s="154">
        <v>112</v>
      </c>
      <c r="L47" s="154">
        <v>986</v>
      </c>
      <c r="M47" s="154">
        <v>78</v>
      </c>
      <c r="N47" s="154">
        <v>223</v>
      </c>
      <c r="O47" s="154">
        <v>15</v>
      </c>
      <c r="P47" s="154">
        <v>122</v>
      </c>
      <c r="Q47" s="154">
        <v>12</v>
      </c>
      <c r="R47" s="154">
        <v>200</v>
      </c>
      <c r="S47" s="154">
        <v>4</v>
      </c>
      <c r="T47" s="154">
        <v>106</v>
      </c>
      <c r="U47" s="154">
        <v>3</v>
      </c>
      <c r="V47" s="154">
        <v>335</v>
      </c>
      <c r="W47" s="154" t="s">
        <v>143</v>
      </c>
      <c r="X47" s="153" t="s">
        <v>143</v>
      </c>
    </row>
    <row r="48" spans="1:25" ht="15" customHeight="1">
      <c r="A48" s="152"/>
      <c r="B48" s="157"/>
      <c r="C48" s="156" t="s">
        <v>145</v>
      </c>
      <c r="D48" s="155"/>
      <c r="E48" s="154">
        <v>2</v>
      </c>
      <c r="F48" s="154">
        <v>12</v>
      </c>
      <c r="G48" s="154" t="s">
        <v>143</v>
      </c>
      <c r="H48" s="148" t="s">
        <v>143</v>
      </c>
      <c r="I48" s="154">
        <v>12</v>
      </c>
      <c r="J48" s="154">
        <v>12</v>
      </c>
      <c r="K48" s="148">
        <v>1</v>
      </c>
      <c r="L48" s="148">
        <v>6</v>
      </c>
      <c r="M48" s="148" t="s">
        <v>143</v>
      </c>
      <c r="N48" s="158" t="s">
        <v>143</v>
      </c>
      <c r="O48" s="154">
        <v>1</v>
      </c>
      <c r="P48" s="154">
        <v>6</v>
      </c>
      <c r="Q48" s="154" t="s">
        <v>143</v>
      </c>
      <c r="R48" s="154" t="s">
        <v>143</v>
      </c>
      <c r="S48" s="154" t="s">
        <v>143</v>
      </c>
      <c r="T48" s="154" t="s">
        <v>143</v>
      </c>
      <c r="U48" s="154" t="s">
        <v>143</v>
      </c>
      <c r="V48" s="154" t="s">
        <v>143</v>
      </c>
      <c r="W48" s="154">
        <v>1</v>
      </c>
      <c r="X48" s="153">
        <v>6</v>
      </c>
    </row>
    <row r="49" spans="1:24" ht="15" customHeight="1">
      <c r="A49" s="152"/>
      <c r="B49" s="157"/>
      <c r="C49" s="156" t="s">
        <v>144</v>
      </c>
      <c r="D49" s="155"/>
      <c r="E49" s="154">
        <v>8</v>
      </c>
      <c r="F49" s="154">
        <v>28</v>
      </c>
      <c r="G49" s="154">
        <v>2</v>
      </c>
      <c r="H49" s="148">
        <v>1</v>
      </c>
      <c r="I49" s="154">
        <v>21</v>
      </c>
      <c r="J49" s="154">
        <v>20</v>
      </c>
      <c r="K49" s="154">
        <v>8</v>
      </c>
      <c r="L49" s="154">
        <v>28</v>
      </c>
      <c r="M49" s="154">
        <v>7</v>
      </c>
      <c r="N49" s="154">
        <v>23</v>
      </c>
      <c r="O49" s="154">
        <v>1</v>
      </c>
      <c r="P49" s="154">
        <v>5</v>
      </c>
      <c r="Q49" s="154" t="s">
        <v>143</v>
      </c>
      <c r="R49" s="154" t="s">
        <v>143</v>
      </c>
      <c r="S49" s="154" t="s">
        <v>143</v>
      </c>
      <c r="T49" s="154" t="s">
        <v>143</v>
      </c>
      <c r="U49" s="154" t="s">
        <v>143</v>
      </c>
      <c r="V49" s="154" t="s">
        <v>143</v>
      </c>
      <c r="W49" s="154" t="s">
        <v>143</v>
      </c>
      <c r="X49" s="153" t="s">
        <v>143</v>
      </c>
    </row>
    <row r="50" spans="1:24" ht="15" customHeight="1">
      <c r="A50" s="152" t="s">
        <v>142</v>
      </c>
      <c r="B50" s="157"/>
      <c r="C50" s="156" t="s">
        <v>141</v>
      </c>
      <c r="D50" s="155"/>
      <c r="E50" s="154">
        <v>21</v>
      </c>
      <c r="F50" s="154">
        <v>956</v>
      </c>
      <c r="G50" s="154">
        <v>7</v>
      </c>
      <c r="H50" s="154">
        <v>1</v>
      </c>
      <c r="I50" s="154">
        <v>931</v>
      </c>
      <c r="J50" s="154">
        <v>924</v>
      </c>
      <c r="K50" s="154">
        <v>21</v>
      </c>
      <c r="L50" s="154">
        <v>956</v>
      </c>
      <c r="M50" s="154">
        <v>6</v>
      </c>
      <c r="N50" s="154">
        <v>8</v>
      </c>
      <c r="O50" s="154">
        <v>1</v>
      </c>
      <c r="P50" s="154">
        <v>6</v>
      </c>
      <c r="Q50" s="154">
        <v>1</v>
      </c>
      <c r="R50" s="154">
        <v>10</v>
      </c>
      <c r="S50" s="154">
        <v>1</v>
      </c>
      <c r="T50" s="154">
        <v>20</v>
      </c>
      <c r="U50" s="154">
        <v>12</v>
      </c>
      <c r="V50" s="154">
        <v>912</v>
      </c>
      <c r="W50" s="154" t="s">
        <v>136</v>
      </c>
      <c r="X50" s="153" t="s">
        <v>136</v>
      </c>
    </row>
    <row r="51" spans="1:24" ht="15" customHeight="1">
      <c r="A51" s="152"/>
      <c r="B51" s="157"/>
      <c r="C51" s="156" t="s">
        <v>140</v>
      </c>
      <c r="D51" s="155"/>
      <c r="E51" s="154">
        <v>322</v>
      </c>
      <c r="F51" s="154">
        <v>3764</v>
      </c>
      <c r="G51" s="154">
        <v>118</v>
      </c>
      <c r="H51" s="154">
        <v>44</v>
      </c>
      <c r="I51" s="154">
        <v>3443</v>
      </c>
      <c r="J51" s="154">
        <v>3384</v>
      </c>
      <c r="K51" s="154">
        <v>322</v>
      </c>
      <c r="L51" s="154">
        <v>3764</v>
      </c>
      <c r="M51" s="154">
        <v>166</v>
      </c>
      <c r="N51" s="154">
        <v>470</v>
      </c>
      <c r="O51" s="154">
        <v>85</v>
      </c>
      <c r="P51" s="154">
        <v>646</v>
      </c>
      <c r="Q51" s="154">
        <v>39</v>
      </c>
      <c r="R51" s="154">
        <v>552</v>
      </c>
      <c r="S51" s="154">
        <v>15</v>
      </c>
      <c r="T51" s="154">
        <v>383</v>
      </c>
      <c r="U51" s="154">
        <v>17</v>
      </c>
      <c r="V51" s="154">
        <v>1713</v>
      </c>
      <c r="W51" s="154" t="s">
        <v>136</v>
      </c>
      <c r="X51" s="153" t="s">
        <v>136</v>
      </c>
    </row>
    <row r="52" spans="1:24" ht="15" customHeight="1">
      <c r="A52" s="152"/>
      <c r="B52" s="157"/>
      <c r="C52" s="156" t="s">
        <v>139</v>
      </c>
      <c r="D52" s="155"/>
      <c r="E52" s="154">
        <v>12</v>
      </c>
      <c r="F52" s="154">
        <v>110</v>
      </c>
      <c r="G52" s="154">
        <v>1</v>
      </c>
      <c r="H52" s="154" t="s">
        <v>136</v>
      </c>
      <c r="I52" s="154">
        <v>106</v>
      </c>
      <c r="J52" s="154">
        <v>101</v>
      </c>
      <c r="K52" s="154">
        <v>12</v>
      </c>
      <c r="L52" s="154">
        <v>110</v>
      </c>
      <c r="M52" s="154">
        <v>6</v>
      </c>
      <c r="N52" s="154">
        <v>18</v>
      </c>
      <c r="O52" s="154">
        <v>1</v>
      </c>
      <c r="P52" s="154">
        <v>6</v>
      </c>
      <c r="Q52" s="154">
        <v>4</v>
      </c>
      <c r="R52" s="154">
        <v>58</v>
      </c>
      <c r="S52" s="154">
        <v>1</v>
      </c>
      <c r="T52" s="154">
        <v>28</v>
      </c>
      <c r="U52" s="154" t="s">
        <v>136</v>
      </c>
      <c r="V52" s="154" t="s">
        <v>136</v>
      </c>
      <c r="W52" s="154" t="s">
        <v>136</v>
      </c>
      <c r="X52" s="153" t="s">
        <v>136</v>
      </c>
    </row>
    <row r="53" spans="1:24" ht="15" customHeight="1">
      <c r="A53" s="152">
        <v>26</v>
      </c>
      <c r="B53" s="157"/>
      <c r="C53" s="156" t="s">
        <v>138</v>
      </c>
      <c r="D53" s="155"/>
      <c r="E53" s="154">
        <v>170</v>
      </c>
      <c r="F53" s="154">
        <v>443</v>
      </c>
      <c r="G53" s="154">
        <v>122</v>
      </c>
      <c r="H53" s="154">
        <v>24</v>
      </c>
      <c r="I53" s="154">
        <v>236</v>
      </c>
      <c r="J53" s="154">
        <v>232</v>
      </c>
      <c r="K53" s="154">
        <v>170</v>
      </c>
      <c r="L53" s="154">
        <v>443</v>
      </c>
      <c r="M53" s="154">
        <v>159</v>
      </c>
      <c r="N53" s="154">
        <v>257</v>
      </c>
      <c r="O53" s="154">
        <v>4</v>
      </c>
      <c r="P53" s="154">
        <v>29</v>
      </c>
      <c r="Q53" s="154">
        <v>3</v>
      </c>
      <c r="R53" s="154">
        <v>48</v>
      </c>
      <c r="S53" s="154">
        <v>4</v>
      </c>
      <c r="T53" s="154">
        <v>109</v>
      </c>
      <c r="U53" s="154" t="s">
        <v>136</v>
      </c>
      <c r="V53" s="154" t="s">
        <v>136</v>
      </c>
      <c r="W53" s="154" t="s">
        <v>136</v>
      </c>
      <c r="X53" s="153" t="s">
        <v>136</v>
      </c>
    </row>
    <row r="54" spans="1:24" ht="15" customHeight="1">
      <c r="A54" s="152"/>
      <c r="B54" s="157"/>
      <c r="C54" s="156" t="s">
        <v>137</v>
      </c>
      <c r="D54" s="155"/>
      <c r="E54" s="154">
        <v>49</v>
      </c>
      <c r="F54" s="154">
        <v>276</v>
      </c>
      <c r="G54" s="154">
        <v>26</v>
      </c>
      <c r="H54" s="154">
        <v>9</v>
      </c>
      <c r="I54" s="154">
        <v>223</v>
      </c>
      <c r="J54" s="154">
        <v>209</v>
      </c>
      <c r="K54" s="154">
        <v>47</v>
      </c>
      <c r="L54" s="154">
        <v>240</v>
      </c>
      <c r="M54" s="154">
        <v>35</v>
      </c>
      <c r="N54" s="154">
        <v>92</v>
      </c>
      <c r="O54" s="154">
        <v>7</v>
      </c>
      <c r="P54" s="154">
        <v>49</v>
      </c>
      <c r="Q54" s="154">
        <v>2</v>
      </c>
      <c r="R54" s="154">
        <v>22</v>
      </c>
      <c r="S54" s="154">
        <v>3</v>
      </c>
      <c r="T54" s="154">
        <v>77</v>
      </c>
      <c r="U54" s="154" t="s">
        <v>136</v>
      </c>
      <c r="V54" s="154" t="s">
        <v>136</v>
      </c>
      <c r="W54" s="154">
        <v>2</v>
      </c>
      <c r="X54" s="153">
        <v>36</v>
      </c>
    </row>
    <row r="55" spans="1:24" ht="15" customHeight="1">
      <c r="A55" s="152"/>
      <c r="B55" s="157"/>
      <c r="C55" s="156" t="s">
        <v>135</v>
      </c>
      <c r="D55" s="155"/>
      <c r="E55" s="154">
        <v>152</v>
      </c>
      <c r="F55" s="154">
        <v>1420</v>
      </c>
      <c r="G55" s="154">
        <v>83</v>
      </c>
      <c r="H55" s="154">
        <v>22</v>
      </c>
      <c r="I55" s="154">
        <v>1310</v>
      </c>
      <c r="J55" s="154">
        <v>1105</v>
      </c>
      <c r="K55" s="154">
        <v>151</v>
      </c>
      <c r="L55" s="154">
        <v>1400</v>
      </c>
      <c r="M55" s="154">
        <v>84</v>
      </c>
      <c r="N55" s="154">
        <v>233</v>
      </c>
      <c r="O55" s="154">
        <v>24</v>
      </c>
      <c r="P55" s="154">
        <v>269</v>
      </c>
      <c r="Q55" s="154">
        <v>28</v>
      </c>
      <c r="R55" s="154">
        <v>424</v>
      </c>
      <c r="S55" s="154">
        <v>8</v>
      </c>
      <c r="T55" s="154">
        <v>215</v>
      </c>
      <c r="U55" s="154">
        <v>7</v>
      </c>
      <c r="V55" s="154">
        <v>259</v>
      </c>
      <c r="W55" s="154">
        <v>1</v>
      </c>
      <c r="X55" s="153">
        <v>20</v>
      </c>
    </row>
    <row r="56" spans="1:24" ht="15" customHeight="1">
      <c r="A56" s="152" t="s">
        <v>134</v>
      </c>
      <c r="B56" s="157"/>
      <c r="C56" s="156" t="s">
        <v>133</v>
      </c>
      <c r="D56" s="155"/>
      <c r="E56" s="154">
        <v>133</v>
      </c>
      <c r="F56" s="154">
        <v>836</v>
      </c>
      <c r="G56" s="154">
        <v>85</v>
      </c>
      <c r="H56" s="154">
        <v>9</v>
      </c>
      <c r="I56" s="154">
        <v>717</v>
      </c>
      <c r="J56" s="154">
        <v>699</v>
      </c>
      <c r="K56" s="154">
        <v>132</v>
      </c>
      <c r="L56" s="154">
        <v>811</v>
      </c>
      <c r="M56" s="154">
        <v>103</v>
      </c>
      <c r="N56" s="154">
        <v>206</v>
      </c>
      <c r="O56" s="154">
        <v>15</v>
      </c>
      <c r="P56" s="154">
        <v>107</v>
      </c>
      <c r="Q56" s="154">
        <v>4</v>
      </c>
      <c r="R56" s="154">
        <v>59</v>
      </c>
      <c r="S56" s="154">
        <v>5</v>
      </c>
      <c r="T56" s="154">
        <v>141</v>
      </c>
      <c r="U56" s="154">
        <v>5</v>
      </c>
      <c r="V56" s="154">
        <v>298</v>
      </c>
      <c r="W56" s="154">
        <v>1</v>
      </c>
      <c r="X56" s="153">
        <v>25</v>
      </c>
    </row>
    <row r="57" spans="1:24" ht="15" customHeight="1">
      <c r="A57" s="152"/>
      <c r="B57" s="157"/>
      <c r="C57" s="156" t="s">
        <v>132</v>
      </c>
      <c r="D57" s="155"/>
      <c r="E57" s="154">
        <v>80</v>
      </c>
      <c r="F57" s="154">
        <v>916</v>
      </c>
      <c r="G57" s="154">
        <v>47</v>
      </c>
      <c r="H57" s="154">
        <v>6</v>
      </c>
      <c r="I57" s="154">
        <v>851</v>
      </c>
      <c r="J57" s="154">
        <v>820</v>
      </c>
      <c r="K57" s="154">
        <v>62</v>
      </c>
      <c r="L57" s="154">
        <v>304</v>
      </c>
      <c r="M57" s="154">
        <v>50</v>
      </c>
      <c r="N57" s="154">
        <v>114</v>
      </c>
      <c r="O57" s="154">
        <v>7</v>
      </c>
      <c r="P57" s="154">
        <v>52</v>
      </c>
      <c r="Q57" s="154">
        <v>2</v>
      </c>
      <c r="R57" s="154">
        <v>29</v>
      </c>
      <c r="S57" s="154">
        <v>1</v>
      </c>
      <c r="T57" s="154">
        <v>20</v>
      </c>
      <c r="U57" s="154">
        <v>2</v>
      </c>
      <c r="V57" s="154">
        <v>89</v>
      </c>
      <c r="W57" s="154">
        <v>18</v>
      </c>
      <c r="X57" s="153">
        <v>618</v>
      </c>
    </row>
    <row r="58" spans="1:24" ht="15" customHeight="1">
      <c r="A58" s="152"/>
      <c r="B58" s="151"/>
      <c r="C58" s="150" t="s">
        <v>131</v>
      </c>
      <c r="D58" s="149"/>
      <c r="E58" s="148">
        <v>147</v>
      </c>
      <c r="F58" s="148">
        <v>4390</v>
      </c>
      <c r="G58" s="148">
        <v>43</v>
      </c>
      <c r="H58" s="148">
        <v>7</v>
      </c>
      <c r="I58" s="148">
        <v>4275</v>
      </c>
      <c r="J58" s="148">
        <v>4152</v>
      </c>
      <c r="K58" s="148">
        <v>135</v>
      </c>
      <c r="L58" s="148">
        <v>2932</v>
      </c>
      <c r="M58" s="148">
        <v>44</v>
      </c>
      <c r="N58" s="148">
        <v>137</v>
      </c>
      <c r="O58" s="148">
        <v>42</v>
      </c>
      <c r="P58" s="148">
        <v>306</v>
      </c>
      <c r="Q58" s="148">
        <v>24</v>
      </c>
      <c r="R58" s="148">
        <v>416</v>
      </c>
      <c r="S58" s="148">
        <v>4</v>
      </c>
      <c r="T58" s="148">
        <v>112</v>
      </c>
      <c r="U58" s="148">
        <v>21</v>
      </c>
      <c r="V58" s="148">
        <v>1961</v>
      </c>
      <c r="W58" s="148">
        <v>12</v>
      </c>
      <c r="X58" s="147">
        <v>1458</v>
      </c>
    </row>
    <row r="59" spans="1:24" ht="15" customHeight="1">
      <c r="A59" s="152"/>
      <c r="B59" s="151"/>
      <c r="C59" s="150" t="s">
        <v>130</v>
      </c>
      <c r="D59" s="149"/>
      <c r="E59" s="148">
        <v>9</v>
      </c>
      <c r="F59" s="148">
        <v>217</v>
      </c>
      <c r="G59" s="148" t="s">
        <v>127</v>
      </c>
      <c r="H59" s="148" t="s">
        <v>127</v>
      </c>
      <c r="I59" s="148">
        <v>217</v>
      </c>
      <c r="J59" s="148">
        <v>217</v>
      </c>
      <c r="K59" s="148">
        <v>9</v>
      </c>
      <c r="L59" s="148">
        <v>217</v>
      </c>
      <c r="M59" s="148">
        <v>1</v>
      </c>
      <c r="N59" s="148">
        <v>2</v>
      </c>
      <c r="O59" s="148">
        <v>4</v>
      </c>
      <c r="P59" s="148">
        <v>20</v>
      </c>
      <c r="Q59" s="148">
        <v>2</v>
      </c>
      <c r="R59" s="148">
        <v>32</v>
      </c>
      <c r="S59" s="148" t="s">
        <v>127</v>
      </c>
      <c r="T59" s="148" t="s">
        <v>127</v>
      </c>
      <c r="U59" s="148">
        <v>2</v>
      </c>
      <c r="V59" s="148">
        <v>163</v>
      </c>
      <c r="W59" s="148" t="s">
        <v>127</v>
      </c>
      <c r="X59" s="147" t="s">
        <v>127</v>
      </c>
    </row>
    <row r="60" spans="1:24" ht="15" customHeight="1">
      <c r="A60" s="152"/>
      <c r="B60" s="151"/>
      <c r="C60" s="150" t="s">
        <v>129</v>
      </c>
      <c r="D60" s="149"/>
      <c r="E60" s="148">
        <v>91</v>
      </c>
      <c r="F60" s="148">
        <v>924</v>
      </c>
      <c r="G60" s="148">
        <v>26</v>
      </c>
      <c r="H60" s="148">
        <v>8</v>
      </c>
      <c r="I60" s="148">
        <v>830</v>
      </c>
      <c r="J60" s="148">
        <v>818</v>
      </c>
      <c r="K60" s="148">
        <v>88</v>
      </c>
      <c r="L60" s="148">
        <v>782</v>
      </c>
      <c r="M60" s="148">
        <v>59</v>
      </c>
      <c r="N60" s="148">
        <v>141</v>
      </c>
      <c r="O60" s="148">
        <v>15</v>
      </c>
      <c r="P60" s="148">
        <v>115</v>
      </c>
      <c r="Q60" s="148">
        <v>8</v>
      </c>
      <c r="R60" s="148">
        <v>120</v>
      </c>
      <c r="S60" s="148">
        <v>1</v>
      </c>
      <c r="T60" s="148">
        <v>26</v>
      </c>
      <c r="U60" s="148">
        <v>5</v>
      </c>
      <c r="V60" s="148">
        <v>380</v>
      </c>
      <c r="W60" s="148">
        <v>3</v>
      </c>
      <c r="X60" s="147">
        <v>142</v>
      </c>
    </row>
    <row r="61" spans="1:24" ht="15" customHeight="1">
      <c r="A61" s="146"/>
      <c r="B61" s="145"/>
      <c r="C61" s="144" t="s">
        <v>128</v>
      </c>
      <c r="D61" s="143"/>
      <c r="E61" s="142">
        <v>6</v>
      </c>
      <c r="F61" s="142">
        <v>341</v>
      </c>
      <c r="G61" s="142" t="s">
        <v>127</v>
      </c>
      <c r="H61" s="142" t="s">
        <v>127</v>
      </c>
      <c r="I61" s="142">
        <v>341</v>
      </c>
      <c r="J61" s="142">
        <v>341</v>
      </c>
      <c r="K61" s="142" t="s">
        <v>127</v>
      </c>
      <c r="L61" s="142" t="s">
        <v>127</v>
      </c>
      <c r="M61" s="142"/>
      <c r="N61" s="142"/>
      <c r="O61" s="142"/>
      <c r="P61" s="142"/>
      <c r="Q61" s="142"/>
      <c r="R61" s="142"/>
      <c r="S61" s="142"/>
      <c r="T61" s="142"/>
      <c r="U61" s="142"/>
      <c r="V61" s="142"/>
      <c r="W61" s="142">
        <v>6</v>
      </c>
      <c r="X61" s="141">
        <v>341</v>
      </c>
    </row>
    <row r="62" spans="1:24" ht="16.5" customHeight="1">
      <c r="A62" s="139" t="s">
        <v>309</v>
      </c>
      <c r="X62" s="140" t="s">
        <v>308</v>
      </c>
    </row>
  </sheetData>
  <mergeCells count="12">
    <mergeCell ref="A3:D5"/>
    <mergeCell ref="K4:L4"/>
    <mergeCell ref="F4:J4"/>
    <mergeCell ref="M4:N4"/>
    <mergeCell ref="E4:E5"/>
    <mergeCell ref="W3:X4"/>
    <mergeCell ref="S4:T4"/>
    <mergeCell ref="U4:V4"/>
    <mergeCell ref="E3:J3"/>
    <mergeCell ref="K3:V3"/>
    <mergeCell ref="O4:P4"/>
    <mergeCell ref="Q4:R4"/>
  </mergeCells>
  <phoneticPr fontId="2"/>
  <printOptions horizontalCentered="1" gridLinesSet="0"/>
  <pageMargins left="0.59055118110236227" right="0.59055118110236227" top="0.59055118110236227" bottom="0.59055118110236227" header="0.31496062992125984" footer="0.31496062992125984"/>
  <pageSetup paperSize="9" scale="86" firstPageNumber="54" orientation="portrait" useFirstPageNumber="1" r:id="rId1"/>
  <headerFooter differentOddEven="1" alignWithMargins="0">
    <oddHeader>&amp;R&amp;10事業所および商工業</oddHeader>
    <oddFooter>&amp;C－&amp;P－</oddFooter>
    <evenHeader>&amp;L&amp;10事業所および商工業</evenHeader>
    <evenFooter>&amp;C－&amp;P－</evenFooter>
  </headerFooter>
  <colBreaks count="1" manualBreakCount="1">
    <brk id="12" max="6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topLeftCell="A11" zoomScaleNormal="100" zoomScaleSheetLayoutView="115" workbookViewId="0">
      <selection activeCell="I29" sqref="I29"/>
    </sheetView>
  </sheetViews>
  <sheetFormatPr defaultRowHeight="13.5"/>
  <cols>
    <col min="1" max="1" width="0.625" style="1" customWidth="1"/>
    <col min="2" max="2" width="0.875" style="1" customWidth="1"/>
    <col min="3" max="3" width="27.125" style="1" customWidth="1"/>
    <col min="4" max="4" width="0.875" style="1" customWidth="1"/>
    <col min="5" max="8" width="9.25" style="1" customWidth="1"/>
    <col min="9" max="9" width="11.5" style="1" customWidth="1"/>
    <col min="10" max="10" width="9.25" style="1" customWidth="1"/>
    <col min="11" max="16384" width="9" style="1"/>
  </cols>
  <sheetData>
    <row r="1" spans="2:14" s="4" customFormat="1" ht="27" customHeight="1">
      <c r="B1" s="4" t="s">
        <v>221</v>
      </c>
    </row>
    <row r="2" spans="2:14" ht="24" customHeight="1">
      <c r="J2" s="2" t="s">
        <v>220</v>
      </c>
    </row>
    <row r="3" spans="2:14" ht="54" customHeight="1">
      <c r="B3" s="357" t="s">
        <v>219</v>
      </c>
      <c r="C3" s="358"/>
      <c r="D3" s="358"/>
      <c r="E3" s="96" t="s">
        <v>9</v>
      </c>
      <c r="F3" s="96" t="s">
        <v>7</v>
      </c>
      <c r="G3" s="203" t="s">
        <v>218</v>
      </c>
      <c r="H3" s="203" t="s">
        <v>217</v>
      </c>
      <c r="I3" s="203" t="s">
        <v>216</v>
      </c>
      <c r="J3" s="202" t="s">
        <v>215</v>
      </c>
      <c r="N3" s="195"/>
    </row>
    <row r="4" spans="2:14" ht="24.95" customHeight="1">
      <c r="B4" s="194"/>
      <c r="C4" s="201" t="s">
        <v>214</v>
      </c>
      <c r="D4" s="200"/>
      <c r="E4" s="199">
        <v>40</v>
      </c>
      <c r="F4" s="199">
        <v>559</v>
      </c>
      <c r="G4" s="199">
        <v>171214</v>
      </c>
      <c r="H4" s="199">
        <v>337278</v>
      </c>
      <c r="I4" s="199">
        <v>764655</v>
      </c>
      <c r="J4" s="198">
        <v>396286</v>
      </c>
      <c r="N4" s="195"/>
    </row>
    <row r="5" spans="2:14" ht="24.95" customHeight="1">
      <c r="B5" s="194"/>
      <c r="C5" s="193" t="s">
        <v>213</v>
      </c>
      <c r="D5" s="192"/>
      <c r="E5" s="98">
        <v>3</v>
      </c>
      <c r="F5" s="98">
        <v>50</v>
      </c>
      <c r="G5" s="98">
        <v>12438</v>
      </c>
      <c r="H5" s="98">
        <v>18742</v>
      </c>
      <c r="I5" s="98">
        <v>27406</v>
      </c>
      <c r="J5" s="191">
        <v>8054</v>
      </c>
      <c r="N5" s="195"/>
    </row>
    <row r="6" spans="2:14" ht="24.95" customHeight="1">
      <c r="B6" s="194"/>
      <c r="C6" s="193" t="s">
        <v>212</v>
      </c>
      <c r="D6" s="192"/>
      <c r="E6" s="98" t="s">
        <v>186</v>
      </c>
      <c r="F6" s="98" t="s">
        <v>186</v>
      </c>
      <c r="G6" s="98" t="s">
        <v>186</v>
      </c>
      <c r="H6" s="98" t="s">
        <v>186</v>
      </c>
      <c r="I6" s="98" t="s">
        <v>186</v>
      </c>
      <c r="J6" s="191" t="s">
        <v>186</v>
      </c>
      <c r="N6" s="195"/>
    </row>
    <row r="7" spans="2:14" ht="24.95" customHeight="1">
      <c r="B7" s="194"/>
      <c r="C7" s="193" t="s">
        <v>211</v>
      </c>
      <c r="D7" s="192"/>
      <c r="E7" s="98">
        <v>4</v>
      </c>
      <c r="F7" s="98">
        <v>52</v>
      </c>
      <c r="G7" s="98">
        <v>2217</v>
      </c>
      <c r="H7" s="98">
        <v>2118</v>
      </c>
      <c r="I7" s="98">
        <v>6964</v>
      </c>
      <c r="J7" s="191">
        <v>4488</v>
      </c>
      <c r="N7" s="195"/>
    </row>
    <row r="8" spans="2:14" ht="24.95" customHeight="1">
      <c r="B8" s="194"/>
      <c r="C8" s="193" t="s">
        <v>210</v>
      </c>
      <c r="D8" s="192"/>
      <c r="E8" s="327" t="s">
        <v>186</v>
      </c>
      <c r="F8" s="98" t="s">
        <v>186</v>
      </c>
      <c r="G8" s="98" t="s">
        <v>186</v>
      </c>
      <c r="H8" s="98" t="s">
        <v>186</v>
      </c>
      <c r="I8" s="98" t="s">
        <v>186</v>
      </c>
      <c r="J8" s="191" t="s">
        <v>186</v>
      </c>
      <c r="N8" s="195"/>
    </row>
    <row r="9" spans="2:14" ht="24.95" customHeight="1">
      <c r="B9" s="194"/>
      <c r="C9" s="193" t="s">
        <v>209</v>
      </c>
      <c r="D9" s="192"/>
      <c r="E9" s="98">
        <v>3</v>
      </c>
      <c r="F9" s="98">
        <v>28</v>
      </c>
      <c r="G9" s="98">
        <v>6703</v>
      </c>
      <c r="H9" s="98">
        <v>16676</v>
      </c>
      <c r="I9" s="98">
        <v>29704</v>
      </c>
      <c r="J9" s="191">
        <v>12062</v>
      </c>
      <c r="N9" s="195"/>
    </row>
    <row r="10" spans="2:14" ht="24.95" customHeight="1">
      <c r="B10" s="194"/>
      <c r="C10" s="193" t="s">
        <v>208</v>
      </c>
      <c r="D10" s="192"/>
      <c r="E10" s="327" t="s">
        <v>342</v>
      </c>
      <c r="F10" s="327" t="s">
        <v>342</v>
      </c>
      <c r="G10" s="327" t="s">
        <v>186</v>
      </c>
      <c r="H10" s="327" t="s">
        <v>186</v>
      </c>
      <c r="I10" s="327" t="s">
        <v>186</v>
      </c>
      <c r="J10" s="191" t="s">
        <v>186</v>
      </c>
      <c r="N10" s="195"/>
    </row>
    <row r="11" spans="2:14" ht="24.95" customHeight="1">
      <c r="B11" s="194"/>
      <c r="C11" s="193" t="s">
        <v>207</v>
      </c>
      <c r="D11" s="192"/>
      <c r="E11" s="98">
        <v>15</v>
      </c>
      <c r="F11" s="98">
        <v>282</v>
      </c>
      <c r="G11" s="98">
        <v>104290</v>
      </c>
      <c r="H11" s="98">
        <v>154260</v>
      </c>
      <c r="I11" s="98">
        <v>456632</v>
      </c>
      <c r="J11" s="191">
        <v>280312</v>
      </c>
      <c r="N11" s="195"/>
    </row>
    <row r="12" spans="2:14" ht="24.95" customHeight="1">
      <c r="B12" s="194"/>
      <c r="C12" s="193" t="s">
        <v>206</v>
      </c>
      <c r="D12" s="192"/>
      <c r="E12" s="98" t="s">
        <v>186</v>
      </c>
      <c r="F12" s="98" t="s">
        <v>186</v>
      </c>
      <c r="G12" s="98" t="s">
        <v>186</v>
      </c>
      <c r="H12" s="98" t="s">
        <v>186</v>
      </c>
      <c r="I12" s="98" t="s">
        <v>186</v>
      </c>
      <c r="J12" s="191" t="s">
        <v>186</v>
      </c>
    </row>
    <row r="13" spans="2:14" ht="24.95" customHeight="1">
      <c r="B13" s="194"/>
      <c r="C13" s="193" t="s">
        <v>205</v>
      </c>
      <c r="D13" s="192"/>
      <c r="E13" s="98" t="s">
        <v>186</v>
      </c>
      <c r="F13" s="98" t="s">
        <v>186</v>
      </c>
      <c r="G13" s="98" t="s">
        <v>186</v>
      </c>
      <c r="H13" s="98" t="s">
        <v>186</v>
      </c>
      <c r="I13" s="98" t="s">
        <v>186</v>
      </c>
      <c r="J13" s="191" t="s">
        <v>186</v>
      </c>
    </row>
    <row r="14" spans="2:14" ht="24.95" customHeight="1">
      <c r="B14" s="194"/>
      <c r="C14" s="193" t="s">
        <v>204</v>
      </c>
      <c r="D14" s="192"/>
      <c r="E14" s="98" t="s">
        <v>186</v>
      </c>
      <c r="F14" s="98" t="s">
        <v>186</v>
      </c>
      <c r="G14" s="98" t="s">
        <v>186</v>
      </c>
      <c r="H14" s="98" t="s">
        <v>186</v>
      </c>
      <c r="I14" s="98" t="s">
        <v>186</v>
      </c>
      <c r="J14" s="191" t="s">
        <v>186</v>
      </c>
    </row>
    <row r="15" spans="2:14" ht="24.95" customHeight="1">
      <c r="B15" s="194"/>
      <c r="C15" s="193" t="s">
        <v>203</v>
      </c>
      <c r="D15" s="192"/>
      <c r="E15" s="98" t="s">
        <v>186</v>
      </c>
      <c r="F15" s="98" t="s">
        <v>186</v>
      </c>
      <c r="G15" s="98" t="s">
        <v>186</v>
      </c>
      <c r="H15" s="98" t="s">
        <v>186</v>
      </c>
      <c r="I15" s="98" t="s">
        <v>186</v>
      </c>
      <c r="J15" s="191" t="s">
        <v>186</v>
      </c>
      <c r="N15" s="197" t="s">
        <v>163</v>
      </c>
    </row>
    <row r="16" spans="2:14" ht="24.95" customHeight="1">
      <c r="B16" s="194"/>
      <c r="C16" s="193" t="s">
        <v>202</v>
      </c>
      <c r="D16" s="192"/>
      <c r="E16" s="98">
        <v>1</v>
      </c>
      <c r="F16" s="98">
        <v>5</v>
      </c>
      <c r="G16" s="327" t="s">
        <v>193</v>
      </c>
      <c r="H16" s="327" t="s">
        <v>193</v>
      </c>
      <c r="I16" s="327" t="s">
        <v>193</v>
      </c>
      <c r="J16" s="191" t="s">
        <v>193</v>
      </c>
      <c r="N16" s="195"/>
    </row>
    <row r="17" spans="2:14" ht="24.95" customHeight="1">
      <c r="B17" s="194"/>
      <c r="C17" s="193" t="s">
        <v>201</v>
      </c>
      <c r="D17" s="192"/>
      <c r="E17" s="98">
        <v>2</v>
      </c>
      <c r="F17" s="98">
        <v>34</v>
      </c>
      <c r="G17" s="98" t="s">
        <v>193</v>
      </c>
      <c r="H17" s="98" t="s">
        <v>193</v>
      </c>
      <c r="I17" s="98" t="s">
        <v>193</v>
      </c>
      <c r="J17" s="191" t="s">
        <v>193</v>
      </c>
      <c r="N17" s="195"/>
    </row>
    <row r="18" spans="2:14" ht="24.95" customHeight="1">
      <c r="B18" s="194"/>
      <c r="C18" s="193" t="s">
        <v>200</v>
      </c>
      <c r="D18" s="192"/>
      <c r="E18" s="98" t="s">
        <v>186</v>
      </c>
      <c r="F18" s="98" t="s">
        <v>186</v>
      </c>
      <c r="G18" s="98" t="s">
        <v>186</v>
      </c>
      <c r="H18" s="98" t="s">
        <v>186</v>
      </c>
      <c r="I18" s="98" t="s">
        <v>186</v>
      </c>
      <c r="J18" s="191" t="s">
        <v>186</v>
      </c>
      <c r="N18" s="195"/>
    </row>
    <row r="19" spans="2:14" ht="24.95" customHeight="1">
      <c r="B19" s="194"/>
      <c r="C19" s="193" t="s">
        <v>199</v>
      </c>
      <c r="D19" s="192"/>
      <c r="E19" s="98" t="s">
        <v>186</v>
      </c>
      <c r="F19" s="98" t="s">
        <v>186</v>
      </c>
      <c r="G19" s="98" t="s">
        <v>186</v>
      </c>
      <c r="H19" s="98" t="s">
        <v>186</v>
      </c>
      <c r="I19" s="98" t="s">
        <v>186</v>
      </c>
      <c r="J19" s="191" t="s">
        <v>186</v>
      </c>
      <c r="N19" s="195"/>
    </row>
    <row r="20" spans="2:14" ht="24.95" customHeight="1">
      <c r="B20" s="194"/>
      <c r="C20" s="193" t="s">
        <v>198</v>
      </c>
      <c r="D20" s="192"/>
      <c r="E20" s="98">
        <v>8</v>
      </c>
      <c r="F20" s="98">
        <v>79</v>
      </c>
      <c r="G20" s="98">
        <v>24594</v>
      </c>
      <c r="H20" s="98">
        <v>55793</v>
      </c>
      <c r="I20" s="98">
        <v>102412</v>
      </c>
      <c r="J20" s="191">
        <v>43166</v>
      </c>
      <c r="N20" s="195"/>
    </row>
    <row r="21" spans="2:14" ht="24.95" customHeight="1">
      <c r="B21" s="194"/>
      <c r="C21" s="193" t="s">
        <v>197</v>
      </c>
      <c r="D21" s="192"/>
      <c r="E21" s="98" t="s">
        <v>186</v>
      </c>
      <c r="F21" s="98" t="s">
        <v>186</v>
      </c>
      <c r="G21" s="327" t="s">
        <v>344</v>
      </c>
      <c r="H21" s="327" t="s">
        <v>345</v>
      </c>
      <c r="I21" s="327" t="s">
        <v>186</v>
      </c>
      <c r="J21" s="191" t="s">
        <v>186</v>
      </c>
      <c r="N21" s="195"/>
    </row>
    <row r="22" spans="2:14" ht="24.95" customHeight="1">
      <c r="B22" s="194"/>
      <c r="C22" s="193" t="s">
        <v>196</v>
      </c>
      <c r="D22" s="192"/>
      <c r="E22" s="98" t="s">
        <v>186</v>
      </c>
      <c r="F22" s="98" t="s">
        <v>186</v>
      </c>
      <c r="G22" s="98" t="s">
        <v>186</v>
      </c>
      <c r="H22" s="98" t="s">
        <v>186</v>
      </c>
      <c r="I22" s="98" t="s">
        <v>186</v>
      </c>
      <c r="J22" s="191" t="s">
        <v>186</v>
      </c>
      <c r="N22" s="195"/>
    </row>
    <row r="23" spans="2:14" ht="24.95" customHeight="1">
      <c r="B23" s="194"/>
      <c r="C23" s="193" t="s">
        <v>195</v>
      </c>
      <c r="D23" s="192"/>
      <c r="E23" s="98" t="s">
        <v>186</v>
      </c>
      <c r="F23" s="98" t="s">
        <v>186</v>
      </c>
      <c r="G23" s="98" t="s">
        <v>186</v>
      </c>
      <c r="H23" s="98" t="s">
        <v>186</v>
      </c>
      <c r="I23" s="98" t="s">
        <v>186</v>
      </c>
      <c r="J23" s="191" t="s">
        <v>186</v>
      </c>
      <c r="N23" s="195"/>
    </row>
    <row r="24" spans="2:14" ht="24.95" customHeight="1">
      <c r="B24" s="194"/>
      <c r="C24" s="193" t="s">
        <v>194</v>
      </c>
      <c r="D24" s="192"/>
      <c r="E24" s="98">
        <v>1</v>
      </c>
      <c r="F24" s="98">
        <v>11</v>
      </c>
      <c r="G24" s="98" t="s">
        <v>193</v>
      </c>
      <c r="H24" s="98" t="s">
        <v>193</v>
      </c>
      <c r="I24" s="98" t="s">
        <v>193</v>
      </c>
      <c r="J24" s="191" t="s">
        <v>193</v>
      </c>
      <c r="N24" s="195"/>
    </row>
    <row r="25" spans="2:14" ht="24.95" customHeight="1">
      <c r="B25" s="194"/>
      <c r="C25" s="193" t="s">
        <v>192</v>
      </c>
      <c r="D25" s="192"/>
      <c r="E25" s="98" t="s">
        <v>186</v>
      </c>
      <c r="F25" s="98" t="s">
        <v>186</v>
      </c>
      <c r="G25" s="98" t="s">
        <v>186</v>
      </c>
      <c r="H25" s="98" t="s">
        <v>186</v>
      </c>
      <c r="I25" s="98" t="s">
        <v>186</v>
      </c>
      <c r="J25" s="191" t="s">
        <v>186</v>
      </c>
      <c r="N25" s="195"/>
    </row>
    <row r="26" spans="2:14" ht="24.95" customHeight="1">
      <c r="B26" s="194"/>
      <c r="C26" s="196" t="s">
        <v>191</v>
      </c>
      <c r="D26" s="192"/>
      <c r="E26" s="98" t="s">
        <v>186</v>
      </c>
      <c r="F26" s="98" t="s">
        <v>186</v>
      </c>
      <c r="G26" s="98" t="s">
        <v>186</v>
      </c>
      <c r="H26" s="98" t="s">
        <v>186</v>
      </c>
      <c r="I26" s="98" t="s">
        <v>186</v>
      </c>
      <c r="J26" s="191" t="s">
        <v>186</v>
      </c>
      <c r="N26" s="195"/>
    </row>
    <row r="27" spans="2:14" ht="24.95" customHeight="1">
      <c r="B27" s="194"/>
      <c r="C27" s="193" t="s">
        <v>190</v>
      </c>
      <c r="D27" s="192"/>
      <c r="E27" s="98" t="s">
        <v>186</v>
      </c>
      <c r="F27" s="98" t="s">
        <v>186</v>
      </c>
      <c r="G27" s="98" t="s">
        <v>186</v>
      </c>
      <c r="H27" s="98" t="s">
        <v>186</v>
      </c>
      <c r="I27" s="98" t="s">
        <v>186</v>
      </c>
      <c r="J27" s="191" t="s">
        <v>186</v>
      </c>
      <c r="N27" s="195"/>
    </row>
    <row r="28" spans="2:14" ht="24.95" customHeight="1">
      <c r="B28" s="194"/>
      <c r="C28" s="193" t="s">
        <v>189</v>
      </c>
      <c r="D28" s="192"/>
      <c r="E28" s="98">
        <v>3</v>
      </c>
      <c r="F28" s="98">
        <v>18</v>
      </c>
      <c r="G28" s="98">
        <v>3811</v>
      </c>
      <c r="H28" s="98">
        <v>4039</v>
      </c>
      <c r="I28" s="98">
        <v>12298</v>
      </c>
      <c r="J28" s="191">
        <v>7647</v>
      </c>
      <c r="N28" s="195"/>
    </row>
    <row r="29" spans="2:14" ht="24.95" customHeight="1">
      <c r="B29" s="194"/>
      <c r="C29" s="193" t="s">
        <v>188</v>
      </c>
      <c r="D29" s="192"/>
      <c r="E29" s="98" t="s">
        <v>186</v>
      </c>
      <c r="F29" s="98" t="s">
        <v>186</v>
      </c>
      <c r="G29" s="98" t="s">
        <v>186</v>
      </c>
      <c r="H29" s="98" t="s">
        <v>186</v>
      </c>
      <c r="I29" s="98" t="s">
        <v>186</v>
      </c>
      <c r="J29" s="191" t="s">
        <v>186</v>
      </c>
      <c r="L29" s="54"/>
      <c r="M29" s="54"/>
      <c r="N29" s="54"/>
    </row>
    <row r="30" spans="2:14" ht="24.95" customHeight="1">
      <c r="B30" s="190"/>
      <c r="C30" s="189" t="s">
        <v>187</v>
      </c>
      <c r="D30" s="188"/>
      <c r="E30" s="187" t="s">
        <v>186</v>
      </c>
      <c r="F30" s="187" t="s">
        <v>186</v>
      </c>
      <c r="G30" s="187" t="s">
        <v>186</v>
      </c>
      <c r="H30" s="187" t="s">
        <v>186</v>
      </c>
      <c r="I30" s="187" t="s">
        <v>186</v>
      </c>
      <c r="J30" s="186" t="s">
        <v>186</v>
      </c>
      <c r="L30" s="54"/>
      <c r="M30" s="54"/>
      <c r="N30" s="54"/>
    </row>
    <row r="31" spans="2:14" ht="18" customHeight="1">
      <c r="C31" s="1" t="s">
        <v>185</v>
      </c>
      <c r="J31" s="2" t="s">
        <v>343</v>
      </c>
      <c r="L31" s="54"/>
      <c r="M31" s="54"/>
      <c r="N31" s="54"/>
    </row>
    <row r="32" spans="2:14">
      <c r="L32" s="54"/>
      <c r="M32" s="54"/>
      <c r="N32" s="54"/>
    </row>
  </sheetData>
  <mergeCells count="1">
    <mergeCell ref="B3:D3"/>
  </mergeCells>
  <phoneticPr fontId="2"/>
  <pageMargins left="0.51181102362204722" right="0.23622047244094491" top="0.59055118110236227" bottom="0.59055118110236227" header="0.31496062992125984" footer="0.31496062992125984"/>
  <pageSetup paperSize="9" firstPageNumber="56" orientation="portrait" useFirstPageNumber="1" r:id="rId1"/>
  <headerFooter alignWithMargins="0">
    <oddHeader>&amp;L&amp;10事業所および商工業</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7"/>
  <sheetViews>
    <sheetView zoomScaleNormal="100" zoomScaleSheetLayoutView="100" workbookViewId="0">
      <selection activeCell="I29" sqref="I29"/>
    </sheetView>
  </sheetViews>
  <sheetFormatPr defaultRowHeight="14.25"/>
  <cols>
    <col min="1" max="1" width="0.625" style="5" customWidth="1"/>
    <col min="2" max="2" width="1.625" style="5" customWidth="1"/>
    <col min="3" max="3" width="8.25" style="5" customWidth="1"/>
    <col min="4" max="4" width="1.625" style="5" customWidth="1"/>
    <col min="5" max="14" width="10.625" style="5" customWidth="1"/>
    <col min="15" max="16384" width="9" style="5"/>
  </cols>
  <sheetData>
    <row r="1" spans="2:14" ht="39.75" customHeight="1">
      <c r="B1" s="5" t="s">
        <v>235</v>
      </c>
    </row>
    <row r="2" spans="2:14" s="1" customFormat="1" ht="32.25" customHeight="1">
      <c r="B2" s="357" t="s">
        <v>91</v>
      </c>
      <c r="C2" s="482"/>
      <c r="D2" s="482"/>
      <c r="E2" s="358" t="s">
        <v>353</v>
      </c>
      <c r="F2" s="358"/>
      <c r="G2" s="358"/>
      <c r="H2" s="358"/>
      <c r="I2" s="475" t="s">
        <v>234</v>
      </c>
      <c r="J2" s="476"/>
      <c r="K2" s="476"/>
      <c r="L2" s="476"/>
      <c r="M2" s="476"/>
      <c r="N2" s="477"/>
    </row>
    <row r="3" spans="2:14" s="1" customFormat="1" ht="32.25" customHeight="1">
      <c r="B3" s="483"/>
      <c r="C3" s="484"/>
      <c r="D3" s="484"/>
      <c r="E3" s="360" t="s">
        <v>9</v>
      </c>
      <c r="F3" s="360" t="s">
        <v>7</v>
      </c>
      <c r="G3" s="485" t="s">
        <v>233</v>
      </c>
      <c r="H3" s="486" t="s">
        <v>232</v>
      </c>
      <c r="I3" s="486" t="s">
        <v>231</v>
      </c>
      <c r="J3" s="486" t="s">
        <v>230</v>
      </c>
      <c r="K3" s="487" t="s">
        <v>229</v>
      </c>
      <c r="L3" s="486" t="s">
        <v>228</v>
      </c>
      <c r="M3" s="360" t="s">
        <v>227</v>
      </c>
      <c r="N3" s="362"/>
    </row>
    <row r="4" spans="2:14" s="1" customFormat="1" ht="32.25" customHeight="1">
      <c r="B4" s="483"/>
      <c r="C4" s="484"/>
      <c r="D4" s="484"/>
      <c r="E4" s="360"/>
      <c r="F4" s="360"/>
      <c r="G4" s="485"/>
      <c r="H4" s="486"/>
      <c r="I4" s="486"/>
      <c r="J4" s="486"/>
      <c r="K4" s="487"/>
      <c r="L4" s="486"/>
      <c r="M4" s="97" t="s">
        <v>226</v>
      </c>
      <c r="N4" s="103" t="s">
        <v>225</v>
      </c>
    </row>
    <row r="5" spans="2:14" s="1" customFormat="1" ht="31.5" customHeight="1">
      <c r="B5" s="194"/>
      <c r="C5" s="207" t="s">
        <v>346</v>
      </c>
      <c r="D5" s="207"/>
      <c r="E5" s="209">
        <v>4</v>
      </c>
      <c r="F5" s="209">
        <v>314</v>
      </c>
      <c r="G5" s="209">
        <v>189656</v>
      </c>
      <c r="H5" s="209">
        <v>23361</v>
      </c>
      <c r="I5" s="210">
        <v>44674</v>
      </c>
      <c r="J5" s="210">
        <v>13279</v>
      </c>
      <c r="K5" s="322">
        <v>22741</v>
      </c>
      <c r="L5" s="323" t="s">
        <v>223</v>
      </c>
      <c r="M5" s="323">
        <v>49</v>
      </c>
      <c r="N5" s="208" t="s">
        <v>223</v>
      </c>
    </row>
    <row r="6" spans="2:14" s="1" customFormat="1" ht="31.5" customHeight="1">
      <c r="B6" s="194"/>
      <c r="C6" s="206" t="s">
        <v>347</v>
      </c>
      <c r="D6" s="207"/>
      <c r="E6" s="209">
        <v>4</v>
      </c>
      <c r="F6" s="209">
        <v>315</v>
      </c>
      <c r="G6" s="209">
        <v>186459</v>
      </c>
      <c r="H6" s="209">
        <v>34748</v>
      </c>
      <c r="I6" s="209">
        <v>44674</v>
      </c>
      <c r="J6" s="209">
        <v>13279</v>
      </c>
      <c r="K6" s="325">
        <v>22741</v>
      </c>
      <c r="L6" s="323" t="s">
        <v>223</v>
      </c>
      <c r="M6" s="324">
        <v>52</v>
      </c>
      <c r="N6" s="208" t="s">
        <v>223</v>
      </c>
    </row>
    <row r="7" spans="2:14" s="1" customFormat="1" ht="31.5" customHeight="1">
      <c r="B7" s="194"/>
      <c r="C7" s="206" t="s">
        <v>348</v>
      </c>
      <c r="D7" s="207"/>
      <c r="E7" s="212">
        <v>4</v>
      </c>
      <c r="F7" s="212">
        <v>301</v>
      </c>
      <c r="G7" s="212">
        <v>198820</v>
      </c>
      <c r="H7" s="212">
        <v>1822</v>
      </c>
      <c r="I7" s="212">
        <v>44674</v>
      </c>
      <c r="J7" s="212">
        <v>13279</v>
      </c>
      <c r="K7" s="211">
        <v>22741</v>
      </c>
      <c r="L7" s="323" t="s">
        <v>223</v>
      </c>
      <c r="M7" s="210">
        <v>35</v>
      </c>
      <c r="N7" s="208" t="s">
        <v>223</v>
      </c>
    </row>
    <row r="8" spans="2:14" s="1" customFormat="1" ht="31.5" customHeight="1">
      <c r="B8" s="194"/>
      <c r="C8" s="206" t="s">
        <v>314</v>
      </c>
      <c r="D8" s="207"/>
      <c r="E8" s="209">
        <v>4</v>
      </c>
      <c r="F8" s="210" t="s">
        <v>101</v>
      </c>
      <c r="G8" s="209">
        <v>180816</v>
      </c>
      <c r="H8" s="209">
        <v>10258</v>
      </c>
      <c r="I8" s="210">
        <v>46921</v>
      </c>
      <c r="J8" s="210">
        <v>14520</v>
      </c>
      <c r="K8" s="322">
        <v>24873</v>
      </c>
      <c r="L8" s="323" t="s">
        <v>223</v>
      </c>
      <c r="M8" s="323">
        <v>40</v>
      </c>
      <c r="N8" s="208" t="s">
        <v>223</v>
      </c>
    </row>
    <row r="9" spans="2:14" s="1" customFormat="1" ht="31.5" customHeight="1">
      <c r="B9" s="194"/>
      <c r="C9" s="206" t="s">
        <v>315</v>
      </c>
      <c r="D9" s="207"/>
      <c r="E9" s="209">
        <v>4</v>
      </c>
      <c r="F9" s="209">
        <v>317</v>
      </c>
      <c r="G9" s="209">
        <v>167761</v>
      </c>
      <c r="H9" s="209">
        <v>10479</v>
      </c>
      <c r="I9" s="209">
        <v>46921</v>
      </c>
      <c r="J9" s="209">
        <v>14520</v>
      </c>
      <c r="K9" s="209">
        <v>24873</v>
      </c>
      <c r="L9" s="323" t="s">
        <v>223</v>
      </c>
      <c r="M9" s="324">
        <v>29</v>
      </c>
      <c r="N9" s="208" t="s">
        <v>223</v>
      </c>
    </row>
    <row r="10" spans="2:14" s="1" customFormat="1" ht="31.5" customHeight="1">
      <c r="B10" s="13"/>
      <c r="C10" s="206" t="s">
        <v>351</v>
      </c>
      <c r="D10" s="213"/>
      <c r="E10" s="205">
        <v>4</v>
      </c>
      <c r="F10" s="326">
        <v>282</v>
      </c>
      <c r="G10" s="205">
        <v>153840</v>
      </c>
      <c r="H10" s="205">
        <v>5115</v>
      </c>
      <c r="I10" s="326">
        <v>17521</v>
      </c>
      <c r="J10" s="326">
        <v>9107</v>
      </c>
      <c r="K10" s="326">
        <v>11714</v>
      </c>
      <c r="L10" s="327" t="s">
        <v>223</v>
      </c>
      <c r="M10" s="327">
        <v>66</v>
      </c>
      <c r="N10" s="191" t="s">
        <v>223</v>
      </c>
    </row>
    <row r="11" spans="2:14" s="1" customFormat="1" ht="31.5" customHeight="1">
      <c r="B11" s="194"/>
      <c r="C11" s="206" t="s">
        <v>318</v>
      </c>
      <c r="D11" s="207"/>
      <c r="E11" s="209">
        <v>4</v>
      </c>
      <c r="F11" s="210">
        <v>273</v>
      </c>
      <c r="G11" s="209">
        <v>176491</v>
      </c>
      <c r="H11" s="209">
        <v>14518</v>
      </c>
      <c r="I11" s="210">
        <v>15636</v>
      </c>
      <c r="J11" s="210">
        <v>8198</v>
      </c>
      <c r="K11" s="101">
        <v>10296</v>
      </c>
      <c r="L11" s="100" t="s">
        <v>223</v>
      </c>
      <c r="M11" s="100">
        <v>44</v>
      </c>
      <c r="N11" s="208" t="s">
        <v>223</v>
      </c>
    </row>
    <row r="12" spans="2:14" s="1" customFormat="1" ht="31.5" customHeight="1">
      <c r="B12" s="64"/>
      <c r="C12" s="206" t="s">
        <v>349</v>
      </c>
      <c r="D12" s="206"/>
      <c r="E12" s="209">
        <v>3</v>
      </c>
      <c r="F12" s="209">
        <v>239</v>
      </c>
      <c r="G12" s="209">
        <v>120169</v>
      </c>
      <c r="H12" s="209">
        <v>9234</v>
      </c>
      <c r="I12" s="209">
        <v>14232</v>
      </c>
      <c r="J12" s="209">
        <v>7647</v>
      </c>
      <c r="K12" s="209">
        <v>9158</v>
      </c>
      <c r="L12" s="323" t="s">
        <v>223</v>
      </c>
      <c r="M12" s="102">
        <v>42</v>
      </c>
      <c r="N12" s="208" t="s">
        <v>223</v>
      </c>
    </row>
    <row r="13" spans="2:14" s="1" customFormat="1" ht="31.5" customHeight="1">
      <c r="B13" s="194"/>
      <c r="C13" s="206" t="s">
        <v>350</v>
      </c>
      <c r="D13" s="207"/>
      <c r="E13" s="205">
        <v>1</v>
      </c>
      <c r="F13" s="99">
        <v>31</v>
      </c>
      <c r="G13" s="323" t="s">
        <v>223</v>
      </c>
      <c r="H13" s="323" t="s">
        <v>223</v>
      </c>
      <c r="I13" s="323" t="s">
        <v>354</v>
      </c>
      <c r="J13" s="323" t="s">
        <v>223</v>
      </c>
      <c r="K13" s="323" t="s">
        <v>223</v>
      </c>
      <c r="L13" s="323" t="s">
        <v>223</v>
      </c>
      <c r="M13" s="323" t="s">
        <v>223</v>
      </c>
      <c r="N13" s="208" t="s">
        <v>223</v>
      </c>
    </row>
    <row r="14" spans="2:14" s="1" customFormat="1" ht="31.5" customHeight="1">
      <c r="B14" s="64"/>
      <c r="C14" s="206" t="s">
        <v>352</v>
      </c>
      <c r="D14" s="206"/>
      <c r="E14" s="205">
        <v>2</v>
      </c>
      <c r="F14" s="205">
        <v>178</v>
      </c>
      <c r="G14" s="323" t="s">
        <v>354</v>
      </c>
      <c r="H14" s="323" t="s">
        <v>354</v>
      </c>
      <c r="I14" s="323" t="s">
        <v>354</v>
      </c>
      <c r="J14" s="323" t="s">
        <v>223</v>
      </c>
      <c r="K14" s="323" t="s">
        <v>223</v>
      </c>
      <c r="L14" s="323" t="s">
        <v>223</v>
      </c>
      <c r="M14" s="204" t="s">
        <v>354</v>
      </c>
      <c r="N14" s="330" t="s">
        <v>223</v>
      </c>
    </row>
    <row r="15" spans="2:14" s="1" customFormat="1" ht="21" customHeight="1">
      <c r="B15" s="478" t="s">
        <v>222</v>
      </c>
      <c r="C15" s="478"/>
      <c r="D15" s="478"/>
      <c r="E15" s="478"/>
      <c r="F15" s="478"/>
      <c r="G15" s="478"/>
      <c r="H15" s="478"/>
      <c r="I15" s="478"/>
      <c r="J15" s="478"/>
      <c r="K15" s="478"/>
      <c r="L15" s="479"/>
      <c r="N15" s="2" t="s">
        <v>97</v>
      </c>
    </row>
    <row r="16" spans="2:14" s="1" customFormat="1" ht="13.5">
      <c r="B16" s="480"/>
      <c r="C16" s="480"/>
      <c r="D16" s="480"/>
      <c r="E16" s="480"/>
      <c r="F16" s="480"/>
      <c r="G16" s="480"/>
      <c r="H16" s="480"/>
      <c r="I16" s="480"/>
      <c r="J16" s="480"/>
      <c r="K16" s="480"/>
      <c r="L16" s="481"/>
    </row>
    <row r="17" spans="10:12" s="1" customFormat="1" ht="13.5">
      <c r="L17" s="54"/>
    </row>
    <row r="18" spans="10:12" s="1" customFormat="1" ht="13.5">
      <c r="L18" s="54"/>
    </row>
    <row r="19" spans="10:12" s="1" customFormat="1" ht="13.5">
      <c r="L19" s="54"/>
    </row>
    <row r="20" spans="10:12" s="1" customFormat="1" ht="13.5">
      <c r="L20" s="54"/>
    </row>
    <row r="21" spans="10:12" s="1" customFormat="1" ht="13.5">
      <c r="L21" s="54"/>
    </row>
    <row r="22" spans="10:12" s="1" customFormat="1" ht="13.5">
      <c r="L22" s="54"/>
    </row>
    <row r="23" spans="10:12" s="1" customFormat="1" ht="13.5">
      <c r="L23" s="54"/>
    </row>
    <row r="24" spans="10:12" s="1" customFormat="1" ht="13.5">
      <c r="L24" s="54"/>
    </row>
    <row r="25" spans="10:12" s="1" customFormat="1" ht="13.5">
      <c r="L25" s="54"/>
    </row>
    <row r="26" spans="10:12" s="1" customFormat="1" ht="13.5">
      <c r="L26" s="54"/>
    </row>
    <row r="27" spans="10:12" s="1" customFormat="1" ht="13.5">
      <c r="L27" s="54"/>
    </row>
    <row r="28" spans="10:12" s="1" customFormat="1" ht="13.5">
      <c r="L28" s="54"/>
    </row>
    <row r="29" spans="10:12" s="1" customFormat="1" ht="13.5">
      <c r="J29" s="54"/>
      <c r="K29" s="54"/>
      <c r="L29" s="54"/>
    </row>
    <row r="30" spans="10:12" s="1" customFormat="1" ht="13.5">
      <c r="J30" s="54"/>
      <c r="K30" s="54"/>
      <c r="L30" s="54"/>
    </row>
    <row r="31" spans="10:12" s="1" customFormat="1" ht="13.5">
      <c r="J31" s="54"/>
      <c r="K31" s="54"/>
      <c r="L31" s="54"/>
    </row>
    <row r="32" spans="10:12" s="1" customFormat="1" ht="13.5">
      <c r="J32" s="54"/>
      <c r="K32" s="54"/>
      <c r="L32" s="54"/>
    </row>
    <row r="33" s="1" customFormat="1" ht="13.5"/>
    <row r="34" s="1" customFormat="1" ht="13.5"/>
    <row r="35" s="1" customFormat="1" ht="13.5"/>
    <row r="36" s="1" customFormat="1" ht="13.5"/>
    <row r="37" s="1" customFormat="1" ht="13.5"/>
    <row r="38" s="1" customFormat="1" ht="13.5"/>
    <row r="39" s="1" customFormat="1" ht="13.5"/>
    <row r="40" s="1" customFormat="1" ht="13.5"/>
    <row r="41" s="1" customFormat="1" ht="13.5"/>
    <row r="42" s="1" customFormat="1" ht="13.5"/>
    <row r="43" s="1" customFormat="1" ht="13.5"/>
    <row r="44" s="1" customFormat="1" ht="13.5"/>
    <row r="45" s="1" customFormat="1" ht="13.5"/>
    <row r="46" s="1" customFormat="1" ht="13.5"/>
    <row r="47" s="1" customFormat="1" ht="13.5"/>
    <row r="48" s="1" customFormat="1" ht="13.5"/>
    <row r="49" s="1" customFormat="1" ht="13.5"/>
    <row r="50" s="1" customFormat="1" ht="13.5"/>
    <row r="51" s="1" customFormat="1" ht="13.5"/>
    <row r="52" s="1" customFormat="1" ht="13.5"/>
    <row r="53" s="1" customFormat="1" ht="13.5"/>
    <row r="54" s="1" customFormat="1" ht="13.5"/>
    <row r="55" s="1" customFormat="1" ht="13.5"/>
    <row r="56" s="1" customFormat="1" ht="13.5"/>
    <row r="57" s="1" customFormat="1" ht="13.5"/>
    <row r="58" s="1" customFormat="1" ht="13.5"/>
    <row r="59" s="1" customFormat="1" ht="13.5"/>
    <row r="60" s="1" customFormat="1" ht="13.5"/>
    <row r="61" s="1" customFormat="1" ht="13.5"/>
    <row r="62" s="1" customFormat="1" ht="13.5"/>
    <row r="63" s="1" customFormat="1" ht="13.5"/>
    <row r="64" s="1" customFormat="1" ht="13.5"/>
    <row r="65" s="1" customFormat="1" ht="13.5"/>
    <row r="66" s="1" customFormat="1" ht="13.5"/>
    <row r="67" s="1" customFormat="1" ht="13.5"/>
    <row r="68" s="1" customFormat="1" ht="13.5"/>
    <row r="69" s="1" customFormat="1" ht="13.5"/>
    <row r="70" s="1" customFormat="1" ht="13.5"/>
    <row r="71" s="1" customFormat="1" ht="13.5"/>
    <row r="72" s="1" customFormat="1" ht="13.5"/>
    <row r="73" s="1" customFormat="1" ht="13.5"/>
    <row r="74" s="1" customFormat="1" ht="13.5"/>
    <row r="75" s="1" customFormat="1" ht="13.5"/>
    <row r="76" s="1" customFormat="1" ht="13.5"/>
    <row r="77" s="1" customFormat="1" ht="13.5"/>
  </sheetData>
  <mergeCells count="14">
    <mergeCell ref="I2:N2"/>
    <mergeCell ref="B15:L15"/>
    <mergeCell ref="B16:L16"/>
    <mergeCell ref="B2:D4"/>
    <mergeCell ref="E2:H2"/>
    <mergeCell ref="E3:E4"/>
    <mergeCell ref="F3:F4"/>
    <mergeCell ref="G3:G4"/>
    <mergeCell ref="H3:H4"/>
    <mergeCell ref="I3:I4"/>
    <mergeCell ref="J3:J4"/>
    <mergeCell ref="K3:K4"/>
    <mergeCell ref="L3:L4"/>
    <mergeCell ref="M3:N3"/>
  </mergeCells>
  <phoneticPr fontId="2"/>
  <pageMargins left="0.59055118110236227" right="0.59055118110236227" top="0.59055118110236227" bottom="0.59055118110236227" header="0.31496062992125984" footer="0.31496062992125984"/>
  <pageSetup paperSize="9" firstPageNumber="57" orientation="landscape" useFirstPageNumber="1" r:id="rId1"/>
  <headerFooter alignWithMargins="0">
    <oddHeader>&amp;R&amp;10事業所および商工業</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1"/>
  <sheetViews>
    <sheetView topLeftCell="A10" zoomScale="85" zoomScaleNormal="85" zoomScaleSheetLayoutView="85" workbookViewId="0">
      <selection activeCell="I29" sqref="I29"/>
    </sheetView>
  </sheetViews>
  <sheetFormatPr defaultRowHeight="13.5"/>
  <cols>
    <col min="1" max="1" width="0.875" style="54" customWidth="1"/>
    <col min="2" max="2" width="1.125" style="54" customWidth="1"/>
    <col min="3" max="3" width="13.625" style="54" customWidth="1"/>
    <col min="4" max="4" width="4.875" style="54" customWidth="1"/>
    <col min="5" max="5" width="1.125" style="54" customWidth="1"/>
    <col min="6" max="8" width="7.625" style="54" customWidth="1"/>
    <col min="9" max="9" width="8" style="54" customWidth="1"/>
    <col min="10" max="11" width="7.625" style="54" customWidth="1"/>
    <col min="12" max="12" width="8.375" style="54" customWidth="1"/>
    <col min="13" max="13" width="8.125" style="54" customWidth="1"/>
    <col min="14" max="14" width="11.5" style="54" customWidth="1"/>
    <col min="15" max="19" width="8.125" style="54" customWidth="1"/>
    <col min="20" max="20" width="7.75" style="54" customWidth="1"/>
    <col min="21" max="21" width="7.875" style="54" customWidth="1"/>
    <col min="22" max="22" width="8.75" style="54" customWidth="1"/>
    <col min="23" max="23" width="9.75" style="54" bestFit="1" customWidth="1"/>
    <col min="24" max="16384" width="9" style="54"/>
  </cols>
  <sheetData>
    <row r="1" spans="2:23" ht="19.5" customHeight="1">
      <c r="B1" s="292" t="s">
        <v>293</v>
      </c>
      <c r="F1" s="292"/>
      <c r="N1" s="54" t="s">
        <v>292</v>
      </c>
    </row>
    <row r="2" spans="2:23" ht="13.5" customHeight="1">
      <c r="O2" s="56"/>
      <c r="P2" s="291"/>
      <c r="Q2" s="291"/>
      <c r="W2" s="56" t="s">
        <v>291</v>
      </c>
    </row>
    <row r="3" spans="2:23" ht="17.25" customHeight="1">
      <c r="B3" s="521" t="s">
        <v>290</v>
      </c>
      <c r="C3" s="522"/>
      <c r="D3" s="522"/>
      <c r="E3" s="523"/>
      <c r="F3" s="498" t="s">
        <v>9</v>
      </c>
      <c r="G3" s="491"/>
      <c r="H3" s="499"/>
      <c r="I3" s="498" t="s">
        <v>7</v>
      </c>
      <c r="J3" s="491"/>
      <c r="K3" s="491"/>
      <c r="L3" s="491"/>
      <c r="M3" s="491"/>
      <c r="N3" s="495" t="s">
        <v>163</v>
      </c>
      <c r="O3" s="527" t="s">
        <v>289</v>
      </c>
      <c r="P3" s="495" t="s">
        <v>288</v>
      </c>
      <c r="Q3" s="495" t="s">
        <v>287</v>
      </c>
      <c r="R3" s="488" t="s">
        <v>265</v>
      </c>
      <c r="S3" s="489"/>
      <c r="T3" s="490"/>
      <c r="U3" s="475" t="s">
        <v>286</v>
      </c>
      <c r="V3" s="491"/>
      <c r="W3" s="492"/>
    </row>
    <row r="4" spans="2:23" ht="16.5" customHeight="1">
      <c r="B4" s="524"/>
      <c r="C4" s="525"/>
      <c r="D4" s="525"/>
      <c r="E4" s="526"/>
      <c r="F4" s="360" t="s">
        <v>254</v>
      </c>
      <c r="G4" s="360" t="s">
        <v>284</v>
      </c>
      <c r="H4" s="360" t="s">
        <v>285</v>
      </c>
      <c r="I4" s="360" t="s">
        <v>254</v>
      </c>
      <c r="J4" s="360" t="s">
        <v>284</v>
      </c>
      <c r="K4" s="360" t="s">
        <v>260</v>
      </c>
      <c r="L4" s="360"/>
      <c r="M4" s="493"/>
      <c r="N4" s="486"/>
      <c r="O4" s="528"/>
      <c r="P4" s="486"/>
      <c r="Q4" s="486"/>
      <c r="R4" s="494" t="s">
        <v>283</v>
      </c>
      <c r="S4" s="494" t="s">
        <v>282</v>
      </c>
      <c r="T4" s="494" t="s">
        <v>281</v>
      </c>
      <c r="U4" s="496" t="s">
        <v>254</v>
      </c>
      <c r="V4" s="496" t="s">
        <v>280</v>
      </c>
      <c r="W4" s="506" t="s">
        <v>279</v>
      </c>
    </row>
    <row r="5" spans="2:23" ht="27" customHeight="1">
      <c r="B5" s="337"/>
      <c r="C5" s="338"/>
      <c r="D5" s="338"/>
      <c r="E5" s="339"/>
      <c r="F5" s="360"/>
      <c r="G5" s="360"/>
      <c r="H5" s="360"/>
      <c r="I5" s="360"/>
      <c r="J5" s="360"/>
      <c r="K5" s="97" t="s">
        <v>254</v>
      </c>
      <c r="L5" s="290" t="s">
        <v>253</v>
      </c>
      <c r="M5" s="289" t="s">
        <v>252</v>
      </c>
      <c r="N5" s="486"/>
      <c r="O5" s="528"/>
      <c r="P5" s="486"/>
      <c r="Q5" s="486"/>
      <c r="R5" s="494"/>
      <c r="S5" s="494"/>
      <c r="T5" s="494"/>
      <c r="U5" s="497"/>
      <c r="V5" s="497"/>
      <c r="W5" s="507"/>
    </row>
    <row r="6" spans="2:23" ht="28.5" customHeight="1">
      <c r="B6" s="280"/>
      <c r="C6" s="52" t="s">
        <v>278</v>
      </c>
      <c r="D6" s="279"/>
      <c r="E6" s="278"/>
      <c r="F6" s="270">
        <f>SUM(G6:H6)</f>
        <v>379</v>
      </c>
      <c r="G6" s="275">
        <v>90</v>
      </c>
      <c r="H6" s="275">
        <v>289</v>
      </c>
      <c r="I6" s="271">
        <f>SUM(J6:K6)</f>
        <v>1951</v>
      </c>
      <c r="J6" s="270">
        <v>1235</v>
      </c>
      <c r="K6" s="271">
        <f>SUM(L6:M6)</f>
        <v>716</v>
      </c>
      <c r="L6" s="270">
        <v>379</v>
      </c>
      <c r="M6" s="277">
        <v>337</v>
      </c>
      <c r="N6" s="270">
        <v>3773204</v>
      </c>
      <c r="O6" s="272">
        <v>47259</v>
      </c>
      <c r="P6" s="270">
        <v>278987</v>
      </c>
      <c r="Q6" s="270">
        <v>16911</v>
      </c>
      <c r="R6" s="270">
        <v>9956</v>
      </c>
      <c r="S6" s="270">
        <v>1934</v>
      </c>
      <c r="T6" s="270">
        <v>223</v>
      </c>
      <c r="U6" s="271">
        <f>SUM(V6:W6)</f>
        <v>535442</v>
      </c>
      <c r="V6" s="268">
        <v>236107</v>
      </c>
      <c r="W6" s="276">
        <v>299335</v>
      </c>
    </row>
    <row r="7" spans="2:23" ht="28.5" customHeight="1">
      <c r="B7" s="245"/>
      <c r="C7" s="52" t="s">
        <v>277</v>
      </c>
      <c r="D7" s="244"/>
      <c r="E7" s="243"/>
      <c r="F7" s="270">
        <f>SUM(G7:H7)</f>
        <v>410</v>
      </c>
      <c r="G7" s="288">
        <v>115</v>
      </c>
      <c r="H7" s="288">
        <v>295</v>
      </c>
      <c r="I7" s="271">
        <f>SUM(J7:K7)</f>
        <v>2168</v>
      </c>
      <c r="J7" s="285">
        <v>1420</v>
      </c>
      <c r="K7" s="270">
        <v>748</v>
      </c>
      <c r="L7" s="285">
        <v>419</v>
      </c>
      <c r="M7" s="287">
        <v>329</v>
      </c>
      <c r="N7" s="271">
        <v>4706184</v>
      </c>
      <c r="O7" s="286">
        <v>169943</v>
      </c>
      <c r="P7" s="285">
        <v>532439</v>
      </c>
      <c r="Q7" s="285">
        <v>23062</v>
      </c>
      <c r="R7" s="285">
        <v>11478</v>
      </c>
      <c r="S7" s="285">
        <v>1192</v>
      </c>
      <c r="T7" s="285">
        <v>204</v>
      </c>
      <c r="U7" s="271">
        <f>SUM(V7:W7)</f>
        <v>722221</v>
      </c>
      <c r="V7" s="269">
        <v>349873</v>
      </c>
      <c r="W7" s="267">
        <v>372348</v>
      </c>
    </row>
    <row r="8" spans="2:23" ht="28.5" customHeight="1">
      <c r="B8" s="284"/>
      <c r="C8" s="52" t="s">
        <v>276</v>
      </c>
      <c r="D8" s="74"/>
      <c r="E8" s="283"/>
      <c r="F8" s="271">
        <f>SUM(G8:H8)</f>
        <v>391</v>
      </c>
      <c r="G8" s="282">
        <v>118</v>
      </c>
      <c r="H8" s="282">
        <v>273</v>
      </c>
      <c r="I8" s="271">
        <f>SUM(J8:K8)</f>
        <v>2141</v>
      </c>
      <c r="J8" s="271">
        <v>1415</v>
      </c>
      <c r="K8" s="271">
        <f>SUM(L8:M8)</f>
        <v>726</v>
      </c>
      <c r="L8" s="271">
        <v>388</v>
      </c>
      <c r="M8" s="273">
        <v>338</v>
      </c>
      <c r="N8" s="270">
        <v>4530930</v>
      </c>
      <c r="O8" s="281">
        <v>63499</v>
      </c>
      <c r="P8" s="271">
        <v>368249</v>
      </c>
      <c r="Q8" s="271">
        <v>27934</v>
      </c>
      <c r="R8" s="271">
        <v>11588</v>
      </c>
      <c r="S8" s="271">
        <v>2116</v>
      </c>
      <c r="T8" s="271">
        <v>162</v>
      </c>
      <c r="U8" s="268" t="s">
        <v>273</v>
      </c>
      <c r="V8" s="268" t="s">
        <v>273</v>
      </c>
      <c r="W8" s="276" t="s">
        <v>273</v>
      </c>
    </row>
    <row r="9" spans="2:23" ht="28.5" customHeight="1">
      <c r="B9" s="280"/>
      <c r="C9" s="52" t="s">
        <v>275</v>
      </c>
      <c r="D9" s="279"/>
      <c r="E9" s="278"/>
      <c r="F9" s="270">
        <f>SUM(G9:H9)</f>
        <v>403</v>
      </c>
      <c r="G9" s="275">
        <v>137</v>
      </c>
      <c r="H9" s="275">
        <v>266</v>
      </c>
      <c r="I9" s="271">
        <f>SUM(J9:K9)</f>
        <v>2413</v>
      </c>
      <c r="J9" s="270">
        <v>1667</v>
      </c>
      <c r="K9" s="270">
        <f>SUM(L9:M9)</f>
        <v>746</v>
      </c>
      <c r="L9" s="270">
        <v>368</v>
      </c>
      <c r="M9" s="277">
        <v>378</v>
      </c>
      <c r="N9" s="270">
        <v>5418027</v>
      </c>
      <c r="O9" s="272">
        <v>154514</v>
      </c>
      <c r="P9" s="270">
        <v>524736</v>
      </c>
      <c r="Q9" s="270">
        <v>23980</v>
      </c>
      <c r="R9" s="270">
        <v>13444</v>
      </c>
      <c r="S9" s="270">
        <v>2245</v>
      </c>
      <c r="T9" s="270">
        <v>225</v>
      </c>
      <c r="U9" s="268" t="s">
        <v>273</v>
      </c>
      <c r="V9" s="268" t="s">
        <v>273</v>
      </c>
      <c r="W9" s="276" t="s">
        <v>273</v>
      </c>
    </row>
    <row r="10" spans="2:23" ht="28.5" customHeight="1">
      <c r="B10" s="245"/>
      <c r="C10" s="51" t="s">
        <v>274</v>
      </c>
      <c r="D10" s="244"/>
      <c r="E10" s="243"/>
      <c r="F10" s="270">
        <v>370</v>
      </c>
      <c r="G10" s="275">
        <v>144</v>
      </c>
      <c r="H10" s="275">
        <v>226</v>
      </c>
      <c r="I10" s="271">
        <v>2710</v>
      </c>
      <c r="J10" s="274">
        <v>1968</v>
      </c>
      <c r="K10" s="270">
        <v>742</v>
      </c>
      <c r="L10" s="270">
        <v>324</v>
      </c>
      <c r="M10" s="273">
        <v>418</v>
      </c>
      <c r="N10" s="270">
        <v>5978861</v>
      </c>
      <c r="O10" s="272">
        <v>168803</v>
      </c>
      <c r="P10" s="270">
        <v>342454</v>
      </c>
      <c r="Q10" s="271">
        <v>39713</v>
      </c>
      <c r="R10" s="270">
        <v>16159</v>
      </c>
      <c r="S10" s="271">
        <v>2524</v>
      </c>
      <c r="T10" s="270">
        <v>150</v>
      </c>
      <c r="U10" s="269" t="s">
        <v>273</v>
      </c>
      <c r="V10" s="268" t="s">
        <v>273</v>
      </c>
      <c r="W10" s="267" t="s">
        <v>273</v>
      </c>
    </row>
    <row r="11" spans="2:23" ht="28.5" customHeight="1">
      <c r="B11" s="266"/>
      <c r="C11" s="265" t="s">
        <v>224</v>
      </c>
      <c r="D11" s="264"/>
      <c r="E11" s="263"/>
      <c r="F11" s="259">
        <v>341</v>
      </c>
      <c r="G11" s="262">
        <v>176</v>
      </c>
      <c r="H11" s="262">
        <v>165</v>
      </c>
      <c r="I11" s="259">
        <v>3218</v>
      </c>
      <c r="J11" s="259">
        <v>2642</v>
      </c>
      <c r="K11" s="259">
        <v>576</v>
      </c>
      <c r="L11" s="259">
        <v>198</v>
      </c>
      <c r="M11" s="261">
        <v>378</v>
      </c>
      <c r="N11" s="259">
        <v>6489292</v>
      </c>
      <c r="O11" s="260">
        <v>164426</v>
      </c>
      <c r="P11" s="259">
        <v>461867</v>
      </c>
      <c r="Q11" s="259">
        <v>58291</v>
      </c>
      <c r="R11" s="259">
        <v>19030</v>
      </c>
      <c r="S11" s="259">
        <v>2497</v>
      </c>
      <c r="T11" s="259">
        <v>111</v>
      </c>
      <c r="U11" s="258" t="s">
        <v>273</v>
      </c>
      <c r="V11" s="258" t="s">
        <v>273</v>
      </c>
      <c r="W11" s="257" t="s">
        <v>273</v>
      </c>
    </row>
    <row r="12" spans="2:23" ht="14.25">
      <c r="B12" s="74"/>
      <c r="C12" s="255" t="s">
        <v>272</v>
      </c>
      <c r="D12" s="74"/>
      <c r="E12" s="74"/>
      <c r="F12" s="72"/>
      <c r="G12" s="254"/>
      <c r="H12" s="254"/>
      <c r="I12" s="72"/>
      <c r="J12" s="72"/>
      <c r="K12" s="72"/>
      <c r="L12" s="72"/>
      <c r="M12" s="72"/>
      <c r="N12" s="256"/>
      <c r="O12" s="72"/>
      <c r="P12" s="72"/>
      <c r="Q12" s="72"/>
      <c r="R12" s="72"/>
      <c r="S12" s="72"/>
      <c r="T12" s="72"/>
      <c r="U12" s="72"/>
      <c r="V12" s="72"/>
    </row>
    <row r="13" spans="2:23" ht="14.25">
      <c r="B13" s="74"/>
      <c r="C13" s="255" t="s">
        <v>271</v>
      </c>
      <c r="D13" s="74"/>
      <c r="E13" s="74"/>
      <c r="F13" s="72"/>
      <c r="G13" s="254"/>
      <c r="H13" s="254"/>
      <c r="I13" s="72"/>
      <c r="J13" s="72"/>
      <c r="K13" s="72"/>
      <c r="L13" s="253"/>
      <c r="M13" s="72"/>
      <c r="N13" s="72"/>
      <c r="O13" s="72"/>
      <c r="P13" s="72"/>
      <c r="Q13" s="72"/>
      <c r="R13" s="72"/>
      <c r="S13" s="72"/>
      <c r="T13" s="72"/>
      <c r="U13" s="72"/>
      <c r="V13" s="72"/>
    </row>
    <row r="14" spans="2:23" ht="15" customHeight="1">
      <c r="B14" s="252"/>
      <c r="C14" s="250" t="s">
        <v>270</v>
      </c>
      <c r="D14" s="252"/>
      <c r="E14" s="252"/>
      <c r="F14" s="249"/>
      <c r="G14" s="251"/>
      <c r="H14" s="250"/>
      <c r="I14" s="249"/>
      <c r="J14" s="249"/>
      <c r="K14" s="249"/>
      <c r="L14" s="249"/>
      <c r="M14" s="249"/>
      <c r="N14" s="249"/>
      <c r="O14" s="249"/>
      <c r="P14" s="249"/>
      <c r="Q14" s="249"/>
      <c r="R14" s="249"/>
      <c r="S14" s="249"/>
      <c r="T14" s="249"/>
      <c r="U14" s="249"/>
      <c r="V14" s="249"/>
    </row>
    <row r="15" spans="2:23" ht="17.25" customHeight="1">
      <c r="B15" s="500" t="s">
        <v>269</v>
      </c>
      <c r="C15" s="501"/>
      <c r="D15" s="501"/>
      <c r="E15" s="502"/>
      <c r="F15" s="498" t="s">
        <v>9</v>
      </c>
      <c r="G15" s="491"/>
      <c r="H15" s="499"/>
      <c r="I15" s="498" t="s">
        <v>7</v>
      </c>
      <c r="J15" s="491"/>
      <c r="K15" s="491"/>
      <c r="L15" s="491"/>
      <c r="M15" s="491"/>
      <c r="N15" s="511" t="s">
        <v>163</v>
      </c>
      <c r="O15" s="513" t="s">
        <v>268</v>
      </c>
      <c r="P15" s="511" t="s">
        <v>267</v>
      </c>
      <c r="Q15" s="513" t="s">
        <v>266</v>
      </c>
      <c r="R15" s="514" t="s">
        <v>265</v>
      </c>
      <c r="S15" s="489"/>
      <c r="T15" s="490"/>
      <c r="U15" s="515" t="s">
        <v>264</v>
      </c>
      <c r="V15" s="499"/>
      <c r="W15" s="518" t="s">
        <v>263</v>
      </c>
    </row>
    <row r="16" spans="2:23" ht="16.5" customHeight="1">
      <c r="B16" s="500"/>
      <c r="C16" s="501"/>
      <c r="D16" s="501"/>
      <c r="E16" s="502"/>
      <c r="F16" s="529" t="s">
        <v>254</v>
      </c>
      <c r="G16" s="529" t="s">
        <v>261</v>
      </c>
      <c r="H16" s="529" t="s">
        <v>262</v>
      </c>
      <c r="I16" s="529" t="s">
        <v>254</v>
      </c>
      <c r="J16" s="529" t="s">
        <v>261</v>
      </c>
      <c r="K16" s="531" t="s">
        <v>260</v>
      </c>
      <c r="L16" s="532"/>
      <c r="M16" s="532"/>
      <c r="N16" s="512"/>
      <c r="O16" s="512"/>
      <c r="P16" s="512"/>
      <c r="Q16" s="512"/>
      <c r="R16" s="516" t="s">
        <v>259</v>
      </c>
      <c r="S16" s="516" t="s">
        <v>258</v>
      </c>
      <c r="T16" s="516" t="s">
        <v>257</v>
      </c>
      <c r="U16" s="508" t="s">
        <v>256</v>
      </c>
      <c r="V16" s="510" t="s">
        <v>255</v>
      </c>
      <c r="W16" s="519"/>
    </row>
    <row r="17" spans="2:23" ht="27" customHeight="1">
      <c r="B17" s="503"/>
      <c r="C17" s="504"/>
      <c r="D17" s="504"/>
      <c r="E17" s="505"/>
      <c r="F17" s="530"/>
      <c r="G17" s="530"/>
      <c r="H17" s="530"/>
      <c r="I17" s="530"/>
      <c r="J17" s="509"/>
      <c r="K17" s="248" t="s">
        <v>254</v>
      </c>
      <c r="L17" s="247" t="s">
        <v>253</v>
      </c>
      <c r="M17" s="246" t="s">
        <v>252</v>
      </c>
      <c r="N17" s="509"/>
      <c r="O17" s="509"/>
      <c r="P17" s="509"/>
      <c r="Q17" s="509"/>
      <c r="R17" s="517"/>
      <c r="S17" s="517"/>
      <c r="T17" s="517"/>
      <c r="U17" s="509"/>
      <c r="V17" s="509"/>
      <c r="W17" s="520"/>
    </row>
    <row r="18" spans="2:23" ht="27" customHeight="1">
      <c r="B18" s="245"/>
      <c r="C18" s="51" t="s">
        <v>251</v>
      </c>
      <c r="D18" s="244"/>
      <c r="E18" s="243"/>
      <c r="F18" s="235">
        <f>SUM(F19,F26)</f>
        <v>226</v>
      </c>
      <c r="G18" s="231" t="s">
        <v>238</v>
      </c>
      <c r="H18" s="231" t="s">
        <v>238</v>
      </c>
      <c r="I18" s="235">
        <f>SUM(I19,I26)</f>
        <v>2843</v>
      </c>
      <c r="J18" s="231" t="s">
        <v>238</v>
      </c>
      <c r="K18" s="231" t="s">
        <v>238</v>
      </c>
      <c r="L18" s="231" t="s">
        <v>238</v>
      </c>
      <c r="M18" s="233" t="s">
        <v>238</v>
      </c>
      <c r="N18" s="235">
        <v>6805226</v>
      </c>
      <c r="O18" s="232" t="s">
        <v>238</v>
      </c>
      <c r="P18" s="235">
        <v>153830</v>
      </c>
      <c r="Q18" s="235">
        <f>SUM(Q19,Q26)</f>
        <v>45312</v>
      </c>
      <c r="R18" s="235">
        <v>301</v>
      </c>
      <c r="S18" s="235">
        <v>23</v>
      </c>
      <c r="T18" s="231" t="s">
        <v>238</v>
      </c>
      <c r="U18" s="231" t="s">
        <v>238</v>
      </c>
      <c r="V18" s="231" t="s">
        <v>238</v>
      </c>
      <c r="W18" s="230" t="s">
        <v>238</v>
      </c>
    </row>
    <row r="19" spans="2:23" ht="27" customHeight="1">
      <c r="B19" s="64"/>
      <c r="C19" s="541" t="s">
        <v>250</v>
      </c>
      <c r="D19" s="542"/>
      <c r="E19" s="242"/>
      <c r="F19" s="235">
        <v>51</v>
      </c>
      <c r="G19" s="234" t="s">
        <v>238</v>
      </c>
      <c r="H19" s="234" t="s">
        <v>238</v>
      </c>
      <c r="I19" s="235">
        <f>SUM(I20:I25)</f>
        <v>533</v>
      </c>
      <c r="J19" s="234" t="s">
        <v>238</v>
      </c>
      <c r="K19" s="234" t="s">
        <v>238</v>
      </c>
      <c r="L19" s="234" t="s">
        <v>238</v>
      </c>
      <c r="M19" s="241" t="s">
        <v>238</v>
      </c>
      <c r="N19" s="231" t="s">
        <v>243</v>
      </c>
      <c r="O19" s="240" t="s">
        <v>238</v>
      </c>
      <c r="P19" s="231" t="s">
        <v>243</v>
      </c>
      <c r="Q19" s="231" t="s">
        <v>238</v>
      </c>
      <c r="R19" s="231" t="s">
        <v>243</v>
      </c>
      <c r="S19" s="231" t="s">
        <v>243</v>
      </c>
      <c r="T19" s="231" t="s">
        <v>238</v>
      </c>
      <c r="U19" s="231" t="s">
        <v>238</v>
      </c>
      <c r="V19" s="231" t="s">
        <v>238</v>
      </c>
      <c r="W19" s="239" t="s">
        <v>238</v>
      </c>
    </row>
    <row r="20" spans="2:23" ht="27" customHeight="1">
      <c r="B20" s="194"/>
      <c r="C20" s="533" t="s">
        <v>62</v>
      </c>
      <c r="D20" s="534"/>
      <c r="E20" s="237"/>
      <c r="F20" s="231">
        <v>3</v>
      </c>
      <c r="G20" s="231" t="s">
        <v>238</v>
      </c>
      <c r="H20" s="231" t="s">
        <v>238</v>
      </c>
      <c r="I20" s="231">
        <v>72</v>
      </c>
      <c r="J20" s="231" t="s">
        <v>238</v>
      </c>
      <c r="K20" s="234" t="s">
        <v>238</v>
      </c>
      <c r="L20" s="231" t="s">
        <v>238</v>
      </c>
      <c r="M20" s="233" t="s">
        <v>238</v>
      </c>
      <c r="N20" s="231">
        <v>700747</v>
      </c>
      <c r="O20" s="232" t="s">
        <v>238</v>
      </c>
      <c r="P20" s="231">
        <v>21206</v>
      </c>
      <c r="Q20" s="231" t="s">
        <v>238</v>
      </c>
      <c r="R20" s="231">
        <v>233582</v>
      </c>
      <c r="S20" s="231">
        <v>2811</v>
      </c>
      <c r="T20" s="231" t="s">
        <v>238</v>
      </c>
      <c r="U20" s="231" t="s">
        <v>238</v>
      </c>
      <c r="V20" s="231" t="s">
        <v>238</v>
      </c>
      <c r="W20" s="230" t="s">
        <v>238</v>
      </c>
    </row>
    <row r="21" spans="2:23" ht="27" customHeight="1">
      <c r="B21" s="194"/>
      <c r="C21" s="533" t="s">
        <v>249</v>
      </c>
      <c r="D21" s="534"/>
      <c r="E21" s="237"/>
      <c r="F21" s="231" t="s">
        <v>238</v>
      </c>
      <c r="G21" s="236" t="s">
        <v>238</v>
      </c>
      <c r="H21" s="231" t="s">
        <v>238</v>
      </c>
      <c r="I21" s="231" t="s">
        <v>238</v>
      </c>
      <c r="J21" s="231" t="s">
        <v>238</v>
      </c>
      <c r="K21" s="234" t="s">
        <v>238</v>
      </c>
      <c r="L21" s="231" t="s">
        <v>238</v>
      </c>
      <c r="M21" s="233" t="s">
        <v>238</v>
      </c>
      <c r="N21" s="231" t="s">
        <v>238</v>
      </c>
      <c r="O21" s="232" t="s">
        <v>238</v>
      </c>
      <c r="P21" s="231" t="s">
        <v>238</v>
      </c>
      <c r="Q21" s="231" t="s">
        <v>238</v>
      </c>
      <c r="R21" s="231" t="s">
        <v>238</v>
      </c>
      <c r="S21" s="231" t="s">
        <v>238</v>
      </c>
      <c r="T21" s="231" t="s">
        <v>238</v>
      </c>
      <c r="U21" s="231" t="s">
        <v>238</v>
      </c>
      <c r="V21" s="231" t="s">
        <v>238</v>
      </c>
      <c r="W21" s="230" t="s">
        <v>238</v>
      </c>
    </row>
    <row r="22" spans="2:23" ht="27" customHeight="1">
      <c r="B22" s="194"/>
      <c r="C22" s="533" t="s">
        <v>248</v>
      </c>
      <c r="D22" s="534"/>
      <c r="E22" s="237"/>
      <c r="F22" s="235">
        <v>6</v>
      </c>
      <c r="G22" s="236" t="s">
        <v>238</v>
      </c>
      <c r="H22" s="236" t="s">
        <v>238</v>
      </c>
      <c r="I22" s="235">
        <v>12</v>
      </c>
      <c r="J22" s="231" t="s">
        <v>238</v>
      </c>
      <c r="K22" s="234" t="s">
        <v>238</v>
      </c>
      <c r="L22" s="231" t="s">
        <v>238</v>
      </c>
      <c r="M22" s="233" t="s">
        <v>238</v>
      </c>
      <c r="N22" s="231" t="s">
        <v>243</v>
      </c>
      <c r="O22" s="232" t="s">
        <v>238</v>
      </c>
      <c r="P22" s="231" t="s">
        <v>243</v>
      </c>
      <c r="Q22" s="231" t="s">
        <v>238</v>
      </c>
      <c r="R22" s="231" t="s">
        <v>243</v>
      </c>
      <c r="S22" s="231" t="s">
        <v>243</v>
      </c>
      <c r="T22" s="231" t="s">
        <v>238</v>
      </c>
      <c r="U22" s="231" t="s">
        <v>238</v>
      </c>
      <c r="V22" s="231" t="s">
        <v>238</v>
      </c>
      <c r="W22" s="230" t="s">
        <v>238</v>
      </c>
    </row>
    <row r="23" spans="2:23" ht="27" customHeight="1">
      <c r="B23" s="194"/>
      <c r="C23" s="533" t="s">
        <v>247</v>
      </c>
      <c r="D23" s="534"/>
      <c r="E23" s="237"/>
      <c r="F23" s="235">
        <v>13</v>
      </c>
      <c r="G23" s="236" t="s">
        <v>238</v>
      </c>
      <c r="H23" s="236" t="s">
        <v>238</v>
      </c>
      <c r="I23" s="235">
        <v>181</v>
      </c>
      <c r="J23" s="231" t="s">
        <v>238</v>
      </c>
      <c r="K23" s="234" t="s">
        <v>238</v>
      </c>
      <c r="L23" s="231" t="s">
        <v>238</v>
      </c>
      <c r="M23" s="233" t="s">
        <v>238</v>
      </c>
      <c r="N23" s="231">
        <v>508854</v>
      </c>
      <c r="O23" s="232" t="s">
        <v>238</v>
      </c>
      <c r="P23" s="231">
        <v>33008</v>
      </c>
      <c r="Q23" s="231" t="s">
        <v>238</v>
      </c>
      <c r="R23" s="231">
        <v>39142</v>
      </c>
      <c r="S23" s="231">
        <v>2811</v>
      </c>
      <c r="T23" s="231" t="s">
        <v>238</v>
      </c>
      <c r="U23" s="231" t="s">
        <v>238</v>
      </c>
      <c r="V23" s="231" t="s">
        <v>238</v>
      </c>
      <c r="W23" s="230" t="s">
        <v>238</v>
      </c>
    </row>
    <row r="24" spans="2:23" ht="27" customHeight="1">
      <c r="B24" s="194"/>
      <c r="C24" s="533" t="s">
        <v>66</v>
      </c>
      <c r="D24" s="534"/>
      <c r="E24" s="237"/>
      <c r="F24" s="235">
        <v>13</v>
      </c>
      <c r="G24" s="236" t="s">
        <v>238</v>
      </c>
      <c r="H24" s="236" t="s">
        <v>238</v>
      </c>
      <c r="I24" s="235">
        <v>102</v>
      </c>
      <c r="J24" s="231" t="s">
        <v>238</v>
      </c>
      <c r="K24" s="234" t="s">
        <v>238</v>
      </c>
      <c r="L24" s="231" t="s">
        <v>238</v>
      </c>
      <c r="M24" s="233" t="s">
        <v>238</v>
      </c>
      <c r="N24" s="231">
        <v>354459</v>
      </c>
      <c r="O24" s="232" t="s">
        <v>238</v>
      </c>
      <c r="P24" s="231">
        <v>7369</v>
      </c>
      <c r="Q24" s="231" t="s">
        <v>238</v>
      </c>
      <c r="R24" s="231">
        <v>27266</v>
      </c>
      <c r="S24" s="231">
        <v>3475</v>
      </c>
      <c r="T24" s="231" t="s">
        <v>238</v>
      </c>
      <c r="U24" s="231" t="s">
        <v>238</v>
      </c>
      <c r="V24" s="231" t="s">
        <v>238</v>
      </c>
      <c r="W24" s="230" t="s">
        <v>238</v>
      </c>
    </row>
    <row r="25" spans="2:23" ht="27" customHeight="1">
      <c r="B25" s="194"/>
      <c r="C25" s="533" t="s">
        <v>246</v>
      </c>
      <c r="D25" s="540"/>
      <c r="E25" s="237"/>
      <c r="F25" s="235">
        <v>16</v>
      </c>
      <c r="G25" s="236" t="s">
        <v>238</v>
      </c>
      <c r="H25" s="231" t="s">
        <v>238</v>
      </c>
      <c r="I25" s="235">
        <v>166</v>
      </c>
      <c r="J25" s="231" t="s">
        <v>238</v>
      </c>
      <c r="K25" s="234" t="s">
        <v>238</v>
      </c>
      <c r="L25" s="231" t="s">
        <v>238</v>
      </c>
      <c r="M25" s="233" t="s">
        <v>238</v>
      </c>
      <c r="N25" s="231">
        <v>1382441</v>
      </c>
      <c r="O25" s="232" t="s">
        <v>238</v>
      </c>
      <c r="P25" s="231">
        <v>41281</v>
      </c>
      <c r="Q25" s="231" t="s">
        <v>238</v>
      </c>
      <c r="R25" s="231">
        <v>86402</v>
      </c>
      <c r="S25" s="231">
        <v>8327</v>
      </c>
      <c r="T25" s="231" t="s">
        <v>238</v>
      </c>
      <c r="U25" s="231" t="s">
        <v>238</v>
      </c>
      <c r="V25" s="231" t="s">
        <v>238</v>
      </c>
      <c r="W25" s="230" t="s">
        <v>238</v>
      </c>
    </row>
    <row r="26" spans="2:23" ht="27" customHeight="1">
      <c r="B26" s="194"/>
      <c r="C26" s="533" t="s">
        <v>245</v>
      </c>
      <c r="D26" s="540"/>
      <c r="E26" s="237"/>
      <c r="F26" s="235">
        <v>175</v>
      </c>
      <c r="G26" s="231" t="s">
        <v>238</v>
      </c>
      <c r="H26" s="231" t="s">
        <v>238</v>
      </c>
      <c r="I26" s="235">
        <f>SUM(I27:I32)</f>
        <v>2310</v>
      </c>
      <c r="J26" s="231" t="s">
        <v>238</v>
      </c>
      <c r="K26" s="234" t="s">
        <v>238</v>
      </c>
      <c r="L26" s="231" t="s">
        <v>238</v>
      </c>
      <c r="M26" s="233" t="s">
        <v>238</v>
      </c>
      <c r="N26" s="231" t="s">
        <v>243</v>
      </c>
      <c r="O26" s="232" t="s">
        <v>238</v>
      </c>
      <c r="P26" s="231" t="s">
        <v>243</v>
      </c>
      <c r="Q26" s="231">
        <v>45312</v>
      </c>
      <c r="R26" s="231" t="s">
        <v>243</v>
      </c>
      <c r="S26" s="231">
        <v>9684</v>
      </c>
      <c r="T26" s="231" t="s">
        <v>238</v>
      </c>
      <c r="U26" s="231" t="s">
        <v>238</v>
      </c>
      <c r="V26" s="231" t="s">
        <v>238</v>
      </c>
      <c r="W26" s="230" t="s">
        <v>238</v>
      </c>
    </row>
    <row r="27" spans="2:23" ht="27" customHeight="1">
      <c r="B27" s="194"/>
      <c r="C27" s="533" t="s">
        <v>244</v>
      </c>
      <c r="D27" s="540"/>
      <c r="E27" s="237"/>
      <c r="F27" s="235">
        <v>2</v>
      </c>
      <c r="G27" s="236" t="s">
        <v>238</v>
      </c>
      <c r="H27" s="231" t="s">
        <v>238</v>
      </c>
      <c r="I27" s="235">
        <v>634</v>
      </c>
      <c r="J27" s="231" t="s">
        <v>238</v>
      </c>
      <c r="K27" s="234" t="s">
        <v>238</v>
      </c>
      <c r="L27" s="231" t="s">
        <v>238</v>
      </c>
      <c r="M27" s="233" t="s">
        <v>238</v>
      </c>
      <c r="N27" s="231" t="s">
        <v>243</v>
      </c>
      <c r="O27" s="232" t="s">
        <v>238</v>
      </c>
      <c r="P27" s="231" t="s">
        <v>243</v>
      </c>
      <c r="Q27" s="231">
        <v>11772</v>
      </c>
      <c r="R27" s="231" t="s">
        <v>243</v>
      </c>
      <c r="S27" s="231">
        <v>1380</v>
      </c>
      <c r="T27" s="231" t="s">
        <v>238</v>
      </c>
      <c r="U27" s="231" t="s">
        <v>238</v>
      </c>
      <c r="V27" s="231" t="s">
        <v>238</v>
      </c>
      <c r="W27" s="230" t="s">
        <v>238</v>
      </c>
    </row>
    <row r="28" spans="2:23" ht="27" customHeight="1">
      <c r="B28" s="194"/>
      <c r="C28" s="533" t="s">
        <v>242</v>
      </c>
      <c r="D28" s="540"/>
      <c r="E28" s="237"/>
      <c r="F28" s="235">
        <v>28</v>
      </c>
      <c r="G28" s="236" t="s">
        <v>238</v>
      </c>
      <c r="H28" s="231" t="s">
        <v>238</v>
      </c>
      <c r="I28" s="235">
        <v>152</v>
      </c>
      <c r="J28" s="231" t="s">
        <v>238</v>
      </c>
      <c r="K28" s="234" t="s">
        <v>238</v>
      </c>
      <c r="L28" s="231" t="s">
        <v>238</v>
      </c>
      <c r="M28" s="233" t="s">
        <v>238</v>
      </c>
      <c r="N28" s="231">
        <v>209887</v>
      </c>
      <c r="O28" s="232" t="s">
        <v>238</v>
      </c>
      <c r="P28" s="231" t="s">
        <v>238</v>
      </c>
      <c r="Q28" s="231">
        <v>5350</v>
      </c>
      <c r="R28" s="231">
        <v>7495</v>
      </c>
      <c r="S28" s="231">
        <v>1380</v>
      </c>
      <c r="T28" s="231" t="s">
        <v>238</v>
      </c>
      <c r="U28" s="231" t="s">
        <v>238</v>
      </c>
      <c r="V28" s="231" t="s">
        <v>238</v>
      </c>
      <c r="W28" s="230" t="s">
        <v>238</v>
      </c>
    </row>
    <row r="29" spans="2:23" ht="27" customHeight="1">
      <c r="B29" s="194"/>
      <c r="C29" s="533" t="s">
        <v>63</v>
      </c>
      <c r="D29" s="540"/>
      <c r="E29" s="237"/>
      <c r="F29" s="235">
        <v>40</v>
      </c>
      <c r="G29" s="236" t="s">
        <v>238</v>
      </c>
      <c r="H29" s="231" t="s">
        <v>238</v>
      </c>
      <c r="I29" s="235">
        <v>501</v>
      </c>
      <c r="J29" s="231" t="s">
        <v>238</v>
      </c>
      <c r="K29" s="234" t="s">
        <v>238</v>
      </c>
      <c r="L29" s="231" t="s">
        <v>238</v>
      </c>
      <c r="M29" s="233" t="s">
        <v>238</v>
      </c>
      <c r="N29" s="235">
        <v>718891</v>
      </c>
      <c r="O29" s="232" t="s">
        <v>238</v>
      </c>
      <c r="P29" s="235">
        <v>228</v>
      </c>
      <c r="Q29" s="235">
        <v>7794</v>
      </c>
      <c r="R29" s="235">
        <v>17972</v>
      </c>
      <c r="S29" s="235">
        <v>1434</v>
      </c>
      <c r="T29" s="231" t="s">
        <v>238</v>
      </c>
      <c r="U29" s="231" t="s">
        <v>238</v>
      </c>
      <c r="V29" s="231" t="s">
        <v>238</v>
      </c>
      <c r="W29" s="238" t="s">
        <v>238</v>
      </c>
    </row>
    <row r="30" spans="2:23" ht="27" customHeight="1">
      <c r="B30" s="194"/>
      <c r="C30" s="533" t="s">
        <v>241</v>
      </c>
      <c r="D30" s="540"/>
      <c r="E30" s="237"/>
      <c r="F30" s="235">
        <v>27</v>
      </c>
      <c r="G30" s="236" t="s">
        <v>238</v>
      </c>
      <c r="H30" s="231" t="s">
        <v>238</v>
      </c>
      <c r="I30" s="235">
        <v>248</v>
      </c>
      <c r="J30" s="231" t="s">
        <v>238</v>
      </c>
      <c r="K30" s="234" t="s">
        <v>238</v>
      </c>
      <c r="L30" s="231" t="s">
        <v>238</v>
      </c>
      <c r="M30" s="233" t="s">
        <v>238</v>
      </c>
      <c r="N30" s="231">
        <v>667791</v>
      </c>
      <c r="O30" s="232" t="s">
        <v>238</v>
      </c>
      <c r="P30" s="231">
        <v>8740</v>
      </c>
      <c r="Q30" s="231">
        <v>7456</v>
      </c>
      <c r="R30" s="231">
        <v>24733</v>
      </c>
      <c r="S30" s="231">
        <v>2692</v>
      </c>
      <c r="T30" s="231" t="s">
        <v>238</v>
      </c>
      <c r="U30" s="231" t="s">
        <v>238</v>
      </c>
      <c r="V30" s="231" t="s">
        <v>238</v>
      </c>
      <c r="W30" s="230" t="s">
        <v>238</v>
      </c>
    </row>
    <row r="31" spans="2:23" ht="27" customHeight="1">
      <c r="B31" s="194"/>
      <c r="C31" s="535" t="s">
        <v>240</v>
      </c>
      <c r="D31" s="536"/>
      <c r="E31" s="229"/>
      <c r="F31" s="226">
        <v>65</v>
      </c>
      <c r="G31" s="225" t="s">
        <v>238</v>
      </c>
      <c r="H31" s="225" t="s">
        <v>238</v>
      </c>
      <c r="I31" s="226">
        <v>436</v>
      </c>
      <c r="J31" s="225" t="s">
        <v>238</v>
      </c>
      <c r="K31" s="225" t="s">
        <v>238</v>
      </c>
      <c r="L31" s="225" t="s">
        <v>238</v>
      </c>
      <c r="M31" s="228" t="s">
        <v>238</v>
      </c>
      <c r="N31" s="225">
        <v>979265</v>
      </c>
      <c r="O31" s="227" t="s">
        <v>238</v>
      </c>
      <c r="P31" s="226">
        <v>14271</v>
      </c>
      <c r="Q31" s="225">
        <v>12940</v>
      </c>
      <c r="R31" s="226">
        <v>15065</v>
      </c>
      <c r="S31" s="226">
        <v>2246</v>
      </c>
      <c r="T31" s="225" t="s">
        <v>238</v>
      </c>
      <c r="U31" s="225" t="s">
        <v>238</v>
      </c>
      <c r="V31" s="225" t="s">
        <v>238</v>
      </c>
      <c r="W31" s="224" t="s">
        <v>238</v>
      </c>
    </row>
    <row r="32" spans="2:23" ht="27" customHeight="1">
      <c r="B32" s="190"/>
      <c r="C32" s="537" t="s">
        <v>239</v>
      </c>
      <c r="D32" s="538"/>
      <c r="E32" s="223"/>
      <c r="F32" s="221">
        <v>13</v>
      </c>
      <c r="G32" s="220" t="s">
        <v>186</v>
      </c>
      <c r="H32" s="220" t="s">
        <v>186</v>
      </c>
      <c r="I32" s="221">
        <v>339</v>
      </c>
      <c r="J32" s="220" t="s">
        <v>186</v>
      </c>
      <c r="K32" s="220" t="s">
        <v>186</v>
      </c>
      <c r="L32" s="220" t="s">
        <v>186</v>
      </c>
      <c r="M32" s="222" t="s">
        <v>186</v>
      </c>
      <c r="N32" s="221">
        <v>187434</v>
      </c>
      <c r="O32" s="312" t="s">
        <v>186</v>
      </c>
      <c r="P32" s="221">
        <v>27663</v>
      </c>
      <c r="Q32" s="220" t="s">
        <v>186</v>
      </c>
      <c r="R32" s="221">
        <v>14418</v>
      </c>
      <c r="S32" s="221">
        <v>552</v>
      </c>
      <c r="T32" s="220" t="s">
        <v>186</v>
      </c>
      <c r="U32" s="220" t="s">
        <v>186</v>
      </c>
      <c r="V32" s="220" t="s">
        <v>186</v>
      </c>
      <c r="W32" s="313" t="s">
        <v>186</v>
      </c>
    </row>
    <row r="33" spans="3:23" ht="15" customHeight="1">
      <c r="C33" s="219" t="s">
        <v>237</v>
      </c>
      <c r="D33" s="218"/>
      <c r="E33" s="218"/>
      <c r="F33" s="218"/>
      <c r="G33" s="218"/>
      <c r="H33" s="218"/>
      <c r="I33" s="218"/>
      <c r="J33" s="218"/>
      <c r="K33" s="218"/>
      <c r="L33" s="218"/>
      <c r="M33" s="214"/>
      <c r="N33" s="214"/>
      <c r="O33" s="214"/>
      <c r="P33" s="214"/>
      <c r="Q33" s="214"/>
      <c r="R33" s="214"/>
      <c r="S33" s="214"/>
      <c r="T33" s="214"/>
      <c r="U33" s="214"/>
      <c r="V33" s="214"/>
      <c r="W33" s="214" t="s">
        <v>236</v>
      </c>
    </row>
    <row r="34" spans="3:23" ht="16.5" customHeight="1">
      <c r="E34" s="76"/>
      <c r="F34" s="76"/>
      <c r="G34" s="76"/>
      <c r="H34" s="76"/>
      <c r="I34" s="214"/>
      <c r="J34" s="214"/>
      <c r="K34" s="214"/>
      <c r="L34" s="214"/>
      <c r="M34" s="214"/>
      <c r="N34" s="214"/>
      <c r="O34" s="214"/>
      <c r="P34" s="214"/>
      <c r="Q34" s="214"/>
      <c r="R34" s="214"/>
      <c r="S34" s="214"/>
      <c r="T34" s="214"/>
      <c r="U34" s="214"/>
      <c r="V34" s="214"/>
      <c r="W34" s="214"/>
    </row>
    <row r="35" spans="3:23" ht="25.5" customHeight="1">
      <c r="E35" s="76"/>
      <c r="F35" s="76"/>
      <c r="G35" s="76"/>
      <c r="H35" s="76"/>
      <c r="I35" s="214"/>
      <c r="J35" s="214"/>
      <c r="K35" s="214"/>
      <c r="L35" s="214"/>
      <c r="M35" s="214"/>
      <c r="N35" s="214"/>
      <c r="O35" s="214"/>
      <c r="P35" s="214"/>
      <c r="Q35" s="214"/>
      <c r="R35" s="214"/>
      <c r="S35" s="214"/>
      <c r="T35" s="214"/>
      <c r="U35" s="214"/>
      <c r="V35" s="214"/>
      <c r="W35" s="214"/>
    </row>
    <row r="36" spans="3:23" ht="25.5" customHeight="1">
      <c r="C36" s="539"/>
      <c r="D36" s="539"/>
      <c r="E36" s="217"/>
      <c r="F36" s="216"/>
      <c r="G36" s="215"/>
      <c r="H36" s="216"/>
      <c r="I36" s="216"/>
      <c r="J36" s="216"/>
      <c r="K36" s="216"/>
      <c r="L36" s="216"/>
      <c r="M36" s="216"/>
      <c r="N36" s="216"/>
      <c r="O36" s="215"/>
      <c r="P36" s="216"/>
      <c r="Q36" s="216"/>
      <c r="R36" s="215"/>
      <c r="S36" s="215"/>
      <c r="T36" s="215"/>
      <c r="U36" s="215"/>
      <c r="V36" s="215"/>
      <c r="W36" s="215"/>
    </row>
    <row r="37" spans="3:23" ht="25.5" customHeight="1">
      <c r="E37" s="76"/>
      <c r="F37" s="76"/>
      <c r="G37" s="76"/>
      <c r="H37" s="76"/>
      <c r="I37" s="214"/>
      <c r="J37" s="214"/>
      <c r="K37" s="214"/>
      <c r="L37" s="214"/>
      <c r="M37" s="214"/>
      <c r="N37" s="214"/>
      <c r="O37" s="214"/>
      <c r="P37" s="214"/>
      <c r="Q37" s="214"/>
      <c r="R37" s="214"/>
      <c r="S37" s="214"/>
      <c r="T37" s="214"/>
      <c r="U37" s="214"/>
      <c r="V37" s="214"/>
      <c r="W37" s="214"/>
    </row>
    <row r="38" spans="3:23" ht="25.5" customHeight="1">
      <c r="E38" s="76"/>
      <c r="F38" s="76"/>
      <c r="G38" s="76"/>
      <c r="H38" s="76"/>
      <c r="I38" s="214"/>
      <c r="J38" s="214"/>
      <c r="K38" s="214"/>
      <c r="L38" s="214"/>
      <c r="M38" s="214"/>
      <c r="N38" s="214"/>
      <c r="O38" s="214"/>
      <c r="P38" s="214"/>
      <c r="Q38" s="214"/>
      <c r="R38" s="214"/>
      <c r="S38" s="214"/>
      <c r="T38" s="214"/>
      <c r="U38" s="214"/>
      <c r="V38" s="214"/>
      <c r="W38" s="214"/>
    </row>
    <row r="39" spans="3:23" ht="25.5" customHeight="1">
      <c r="E39" s="76"/>
      <c r="F39" s="76"/>
      <c r="G39" s="76"/>
      <c r="H39" s="76"/>
      <c r="I39" s="214"/>
      <c r="J39" s="214"/>
      <c r="K39" s="214"/>
      <c r="L39" s="214"/>
      <c r="M39" s="214"/>
      <c r="N39" s="214"/>
      <c r="O39" s="214"/>
      <c r="P39" s="214"/>
      <c r="Q39" s="214"/>
      <c r="R39" s="214"/>
      <c r="S39" s="214"/>
      <c r="T39" s="214"/>
      <c r="U39" s="214"/>
      <c r="V39" s="214"/>
      <c r="W39" s="214"/>
    </row>
    <row r="40" spans="3:23" ht="25.5" customHeight="1">
      <c r="E40" s="76"/>
      <c r="F40" s="76"/>
      <c r="G40" s="76"/>
      <c r="H40" s="76"/>
      <c r="I40" s="214"/>
      <c r="J40" s="214"/>
      <c r="K40" s="214"/>
      <c r="L40" s="214"/>
      <c r="M40" s="214"/>
      <c r="N40" s="214"/>
      <c r="O40" s="214"/>
      <c r="P40" s="214"/>
      <c r="Q40" s="214"/>
      <c r="R40" s="214"/>
      <c r="S40" s="214"/>
      <c r="T40" s="214"/>
      <c r="U40" s="214"/>
      <c r="V40" s="214"/>
      <c r="W40" s="214"/>
    </row>
    <row r="41" spans="3:23" ht="25.5" customHeight="1"/>
  </sheetData>
  <mergeCells count="57">
    <mergeCell ref="O15:O17"/>
    <mergeCell ref="C23:D23"/>
    <mergeCell ref="C31:D31"/>
    <mergeCell ref="C32:D32"/>
    <mergeCell ref="C36:D36"/>
    <mergeCell ref="C25:D25"/>
    <mergeCell ref="C26:D26"/>
    <mergeCell ref="C27:D27"/>
    <mergeCell ref="C28:D28"/>
    <mergeCell ref="C29:D29"/>
    <mergeCell ref="C30:D30"/>
    <mergeCell ref="C24:D24"/>
    <mergeCell ref="C19:D19"/>
    <mergeCell ref="C20:D20"/>
    <mergeCell ref="C21:D21"/>
    <mergeCell ref="C22:D22"/>
    <mergeCell ref="N15:N17"/>
    <mergeCell ref="F16:F17"/>
    <mergeCell ref="G16:G17"/>
    <mergeCell ref="H16:H17"/>
    <mergeCell ref="I16:I17"/>
    <mergeCell ref="J16:J17"/>
    <mergeCell ref="F15:H15"/>
    <mergeCell ref="I15:M15"/>
    <mergeCell ref="K16:M16"/>
    <mergeCell ref="B15:E17"/>
    <mergeCell ref="W4:W5"/>
    <mergeCell ref="U16:U17"/>
    <mergeCell ref="V16:V17"/>
    <mergeCell ref="P15:P17"/>
    <mergeCell ref="Q15:Q17"/>
    <mergeCell ref="R15:T15"/>
    <mergeCell ref="U15:V15"/>
    <mergeCell ref="R16:R17"/>
    <mergeCell ref="S16:S17"/>
    <mergeCell ref="T16:T17"/>
    <mergeCell ref="W15:W17"/>
    <mergeCell ref="B3:E5"/>
    <mergeCell ref="I3:M3"/>
    <mergeCell ref="N3:N5"/>
    <mergeCell ref="O3:O5"/>
    <mergeCell ref="R3:T3"/>
    <mergeCell ref="U3:W3"/>
    <mergeCell ref="F4:F5"/>
    <mergeCell ref="G4:G5"/>
    <mergeCell ref="H4:H5"/>
    <mergeCell ref="I4:I5"/>
    <mergeCell ref="J4:J5"/>
    <mergeCell ref="K4:M4"/>
    <mergeCell ref="R4:R5"/>
    <mergeCell ref="P3:P5"/>
    <mergeCell ref="Q3:Q5"/>
    <mergeCell ref="S4:S5"/>
    <mergeCell ref="T4:T5"/>
    <mergeCell ref="U4:U5"/>
    <mergeCell ref="V4:V5"/>
    <mergeCell ref="F3:H3"/>
  </mergeCells>
  <phoneticPr fontId="2"/>
  <pageMargins left="0.59055118110236227" right="0.59055118110236227" top="0.59055118110236227" bottom="0.59055118110236227" header="0.31496062992125984" footer="0.31496062992125984"/>
  <pageSetup paperSize="9" scale="97" firstPageNumber="58" orientation="portrait" useFirstPageNumber="1" r:id="rId1"/>
  <headerFooter differentOddEven="1" alignWithMargins="0">
    <oddHeader>&amp;R&amp;10事業所および商工業</oddHeader>
    <oddFooter>&amp;C－&amp;P－</oddFooter>
    <evenHeader>&amp;L&amp;10事業所および商工業</evenHeader>
    <evenFooter>&amp;C－&amp;P－</evenFooter>
  </headerFooter>
  <rowBreaks count="1" manualBreakCount="1">
    <brk id="34" max="16383"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49</vt:lpstr>
      <vt:lpstr>50</vt:lpstr>
      <vt:lpstr>51</vt:lpstr>
      <vt:lpstr>52･53</vt:lpstr>
      <vt:lpstr>54･55</vt:lpstr>
      <vt:lpstr>56</vt:lpstr>
      <vt:lpstr>57</vt:lpstr>
      <vt:lpstr>58･59</vt:lpstr>
      <vt:lpstr>'49'!Print_Area</vt:lpstr>
      <vt:lpstr>'50'!Print_Area</vt:lpstr>
      <vt:lpstr>'51'!Print_Area</vt:lpstr>
      <vt:lpstr>'52･53'!Print_Area</vt:lpstr>
      <vt:lpstr>'54･55'!Print_Area</vt:lpstr>
      <vt:lpstr>'56'!Print_Area</vt:lpstr>
      <vt:lpstr>'57'!Print_Area</vt:lpstr>
      <vt:lpstr>'58･59'!Print_Area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S00350</cp:lastModifiedBy>
  <cp:lastPrinted>2019-03-25T02:15:42Z</cp:lastPrinted>
  <dcterms:created xsi:type="dcterms:W3CDTF">1997-11-17T00:40:46Z</dcterms:created>
  <dcterms:modified xsi:type="dcterms:W3CDTF">2021-03-22T08:04:59Z</dcterms:modified>
</cp:coreProperties>
</file>