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igenet-fsv\UserDesktop$\s00475\デスクトップ\"/>
    </mc:Choice>
  </mc:AlternateContent>
  <bookViews>
    <workbookView xWindow="0" yWindow="0" windowWidth="27045" windowHeight="1116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<sst xmlns="http://schemas.openxmlformats.org/spreadsheetml/2006/main" count="1154" uniqueCount="573">
  <si>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</si>
  <si>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</si>
  <si>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</si>
  <si>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</si>
  <si>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</si>
  <si>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</si>
  <si>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</si>
  <si>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</si>
  <si>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</si>
  <si>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</si>
  <si>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</si>
  <si>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</si>
  <si>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</si>
  <si>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</si>
  <si>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</si>
  <si>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</si>
  <si>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</si>
  <si>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</si>
  <si>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</si>
  <si>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</si>
  <si>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</si>
  <si>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</si>
  <si>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</si>
  <si>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</si>
  <si>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</si>
  <si>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</si>
  <si>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</si>
  <si>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</si>
  <si>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</si>
  <si>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</si>
  <si>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</si>
  <si>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</si>
  <si>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</si>
  <si>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</si>
  <si>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</si>
  <si>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</si>
  <si>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</si>
  <si>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</si>
  <si>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</si>
  <si>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</si>
  <si>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</si>
  <si>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</si>
  <si>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</si>
  <si>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</si>
  <si>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</si>
  <si>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</si>
  <si>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</si>
  <si>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</si>
  <si>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</si>
  <si>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</si>
  <si>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</si>
  <si>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</si>
  <si>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</si>
  <si>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</si>
  <si>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</si>
  <si>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</si>
  <si>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</si>
  <si>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</si>
  <si>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</si>
  <si>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</si>
  <si>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</si>
  <si>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</si>
  <si>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</si>
  <si>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</si>
  <si>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</si>
  <si>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</si>
  <si>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</si>
  <si>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</si>
  <si>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</si>
  <si>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</si>
  <si>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</si>
  <si>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</si>
  <si>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</si>
  <si>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</si>
  <si>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</si>
  <si>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</si>
  <si>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</si>
  <si>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</si>
  <si>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</si>
  <si>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</si>
  <si>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</si>
  <si>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</si>
  <si>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</si>
  <si>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</si>
  <si>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</si>
  <si>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</si>
  <si>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</si>
  <si>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</si>
  <si>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</si>
  <si>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</si>
  <si>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</si>
  <si>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</si>
  <si>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</si>
  <si>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</si>
  <si>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南風原町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</si>
  <si>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</si>
  <si>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</si>
  <si>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</si>
  <si>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</si>
  <si>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</si>
  <si>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</si>
  <si>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</si>
  <si>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</si>
  <si>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</si>
  <si>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</si>
  <si>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</si>
  <si>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</si>
  <si>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</si>
  <si>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</si>
  <si>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</si>
  <si>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</si>
  <si>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</si>
  <si>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</si>
  <si>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</si>
  <si>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</si>
  <si>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</si>
  <si>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</si>
  <si>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</si>
  <si>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</si>
  <si>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</si>
  <si>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</si>
  <si>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</si>
  <si>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</si>
  <si>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</si>
  <si>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</si>
  <si>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</si>
  <si>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</si>
  <si>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</si>
  <si>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</si>
  <si>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</si>
  <si>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</si>
  <si>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</si>
  <si>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</si>
  <si>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</si>
  <si>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</si>
  <si>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</si>
  <si>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</si>
  <si>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</si>
  <si>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</si>
  <si>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</si>
  <si>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</si>
  <si>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</si>
  <si>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</si>
  <si>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</si>
  <si>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</si>
  <si>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</si>
  <si>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</si>
  <si>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</si>
  <si>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</si>
  <si>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</si>
  <si>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</si>
  <si>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</si>
  <si>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</si>
  <si>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</si>
  <si>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</si>
  <si>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</si>
  <si>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</si>
  <si>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</si>
  <si>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</si>
  <si>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</si>
  <si>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</si>
  <si>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</si>
  <si>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</si>
  <si>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</si>
  <si>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</si>
  <si>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</si>
  <si>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</si>
  <si>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</si>
  <si>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</si>
  <si>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</si>
  <si>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</si>
  <si>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</si>
  <si>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</si>
  <si>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</si>
  <si>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</si>
  <si>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</si>
  <si>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</si>
  <si>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</si>
  <si>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</si>
  <si>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</si>
  <si>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</si>
  <si>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</si>
  <si>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</si>
  <si>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</si>
  <si>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</si>
  <si>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</si>
  <si>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</si>
  <si>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</si>
  <si>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</si>
  <si>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</si>
  <si>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</si>
  <si>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</si>
  <si>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</si>
  <si>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</si>
  <si>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</si>
  <si>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</si>
  <si>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</si>
  <si>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</si>
  <si>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</si>
  <si>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</si>
  <si>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</si>
  <si>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</si>
  <si>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沖縄県南風原町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</si>
  <si>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</si>
  <si>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</si>
  <si>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</si>
  <si>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</si>
  <si>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</si>
  <si>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</si>
  <si>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</si>
  <si>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</si>
  <si>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</si>
  <si>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</si>
  <si>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</si>
  <si>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</si>
  <si>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</si>
  <si>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</si>
  <si>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</si>
  <si>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</si>
  <si>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</si>
  <si>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</si>
  <si>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</si>
  <si>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</si>
  <si>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</si>
  <si>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</si>
  <si>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</si>
  <si>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</si>
  <si>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</si>
  <si>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</si>
  <si>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</si>
  <si>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</si>
  <si>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</si>
  <si>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</si>
  <si>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</si>
  <si>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</si>
  <si>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</si>
  <si>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</si>
  <si>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</si>
  <si>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</si>
  <si>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</si>
  <si>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</si>
  <si>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</si>
  <si>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</si>
  <si>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</si>
  <si>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</si>
  <si>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</si>
  <si>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</si>
  <si>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</si>
  <si>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</si>
  <si>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</si>
  <si>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</si>
  <si>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</si>
  <si>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</si>
  <si>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</si>
  <si>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</si>
  <si>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</si>
  <si>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</si>
  <si>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</si>
  <si>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</si>
  <si>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</si>
  <si>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</si>
  <si>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</si>
  <si>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</si>
  <si>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</si>
  <si>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</si>
  <si>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</si>
  <si>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</si>
  <si>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</si>
  <si>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</si>
  <si>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</si>
  <si>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</si>
  <si>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</si>
  <si>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</si>
  <si>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</si>
  <si>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</si>
  <si>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</si>
  <si>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</si>
  <si>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</si>
  <si>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</si>
  <si>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</si>
  <si>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</si>
  <si>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</si>
  <si>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</si>
  <si>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</si>
  <si>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</si>
  <si>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</si>
  <si>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</si>
  <si>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</si>
  <si>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</si>
  <si>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</si>
  <si>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</si>
  <si>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</si>
  <si>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</si>
  <si>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</si>
  <si>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</si>
  <si>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</si>
  <si>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</si>
  <si>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</si>
  <si>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</si>
  <si>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</si>
  <si>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</si>
  <si>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</si>
  <si>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</si>
  <si>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</si>
  <si>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</si>
  <si>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</si>
  <si>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</si>
  <si>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</si>
  <si>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</si>
  <si>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</si>
  <si>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</si>
  <si>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</si>
  <si>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</si>
  <si>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</si>
  <si>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</si>
  <si>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</si>
  <si>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</si>
  <si>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</si>
  <si>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</si>
  <si>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</si>
  <si>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</si>
  <si>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</si>
  <si>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</si>
  <si>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</si>
  <si>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</si>
  <si>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</si>
  <si>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</si>
  <si>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</si>
  <si>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</si>
  <si>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</si>
  <si>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</si>
  <si>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</si>
  <si>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</si>
  <si>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</si>
  <si>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</si>
  <si>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</si>
  <si>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</si>
  <si>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</si>
  <si>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</si>
  <si>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</si>
  <si>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</si>
  <si>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</si>
  <si>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</si>
  <si>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</si>
  <si>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</si>
  <si>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</si>
  <si>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</si>
  <si>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</si>
  <si>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</si>
  <si>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</si>
  <si>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</si>
  <si>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</si>
  <si>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</si>
  <si>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沖縄県南風原町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</si>
  <si>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</si>
  <si>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</si>
  <si>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</si>
  <si>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</si>
  <si>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</si>
  <si>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</si>
  <si>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</si>
  <si>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</si>
  <si>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</si>
  <si>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</si>
  <si>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</si>
  <si>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</si>
  <si>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</si>
  <si>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</si>
  <si>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</si>
  <si>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</si>
  <si>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</si>
  <si>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</si>
  <si>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</si>
  <si>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</si>
  <si>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</si>
  <si>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</si>
  <si>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</si>
  <si>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</si>
  <si>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</si>
  <si>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</si>
  <si>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</si>
  <si>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</si>
  <si>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</si>
  <si>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</si>
  <si>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</si>
  <si>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</si>
  <si>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</si>
  <si>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</si>
  <si>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</si>
  <si>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</si>
  <si>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</si>
  <si>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</si>
  <si>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</si>
  <si>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</si>
  <si>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</si>
  <si>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</si>
  <si>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</si>
  <si>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</si>
  <si>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</si>
  <si>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</si>
  <si>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</si>
  <si>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</si>
  <si>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</si>
  <si>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</si>
  <si>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</si>
  <si>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</si>
  <si>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</si>
  <si>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</si>
  <si>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</si>
  <si>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</si>
  <si>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</si>
  <si>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</si>
  <si>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</si>
  <si>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</si>
  <si>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</si>
  <si>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</si>
  <si>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</si>
  <si>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</si>
  <si>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</si>
  <si>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</si>
  <si>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</si>
  <si>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</si>
  <si>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</si>
  <si>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</si>
  <si>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</si>
  <si>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</si>
  <si>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</si>
  <si>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</si>
  <si>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</si>
  <si>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</si>
  <si>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</si>
  <si>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</si>
  <si>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</si>
  <si>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</si>
  <si>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</si>
  <si>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</si>
  <si>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</si>
  <si>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</si>
  <si>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</si>
  <si>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</si>
  <si>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</si>
  <si>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</si>
  <si>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</si>
  <si>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</si>
  <si>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</si>
  <si>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</si>
  <si>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</si>
  <si>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</si>
  <si>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</si>
  <si>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</si>
  <si>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</si>
  <si>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</si>
  <si>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</si>
  <si>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</si>
  <si>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</si>
  <si>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</si>
  <si>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</si>
  <si>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</si>
  <si>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</si>
  <si>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</si>
  <si>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</si>
  <si>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</si>
  <si>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</si>
  <si>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</si>
  <si>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</si>
  <si>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</si>
  <si>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</si>
  <si>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</si>
  <si>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</si>
  <si>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</si>
  <si>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</si>
  <si>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</si>
  <si>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</si>
  <si>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</si>
  <si>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</si>
  <si>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</si>
  <si>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</si>
  <si>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</si>
  <si>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</si>
  <si>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</si>
  <si>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</si>
  <si>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</si>
  <si>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</si>
  <si>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</si>
  <si>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</si>
  <si>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</si>
  <si>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</si>
  <si>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</si>
  <si>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</si>
  <si>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</si>
  <si>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</si>
  <si>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</si>
  <si>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</si>
  <si>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</si>
  <si>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</si>
  <si>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</si>
  <si>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</si>
  <si>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</si>
  <si>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</si>
  <si>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</si>
  <si>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</si>
  <si>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</si>
  <si>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</si>
  <si>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</si>
  <si>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</si>
  <si>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</si>
  <si>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</si>
  <si>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</si>
  <si>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</si>
  <si>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</si>
  <si>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</si>
  <si>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</si>
  <si>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</si>
  <si>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</si>
  <si>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</si>
  <si>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</si>
  <si>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</si>
  <si>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</si>
  <si>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</si>
  <si>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</si>
  <si>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</si>
  <si>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</si>
  <si>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</si>
  <si>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</si>
  <si>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</si>
  <si>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</si>
  <si>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</si>
  <si>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</si>
  <si>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</si>
  <si>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国民健康保険特別会計</t>
  </si>
  <si>
    <t>土地区画整理事業特別会計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</si>
  <si>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</si>
  <si>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</si>
  <si>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</si>
  <si>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</si>
  <si>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</si>
  <si>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</si>
  <si>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</si>
  <si>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</si>
  <si>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</si>
  <si>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沖縄県後期高齢者医療広域連合(一般会計）</t>
    <phoneticPr fontId="38"/>
  </si>
  <si>
    <t>沖縄県後期高齢者医療広域連合(特別会計）</t>
  </si>
  <si>
    <t>東部消防組合（一般会計）</t>
  </si>
  <si>
    <t>那覇市・南風原町環境施設組合（一般会計）</t>
  </si>
  <si>
    <t>南部広域市町村圏事務組合(一般会計)</t>
  </si>
  <si>
    <t>南部広域市町村圏事務組合(いなんせ齋苑特別会計)</t>
  </si>
  <si>
    <t>南部広域市町村圏事務組合(南斎場特別会計)</t>
  </si>
  <si>
    <t>沖縄県介護保険広域連合(一般会計)</t>
  </si>
  <si>
    <t>沖縄県介護保険広域連合(特別会計)</t>
  </si>
  <si>
    <t>南部水道企業団（水道事業会計）</t>
  </si>
  <si>
    <t>南部広域行政組合（一般会計）</t>
  </si>
  <si>
    <t>南部広域行政組合（糸豊環境衛生事業特別会計）</t>
    <rPh sb="9" eb="10">
      <t>イト</t>
    </rPh>
    <rPh sb="10" eb="11">
      <t>トヨ</t>
    </rPh>
    <rPh sb="11" eb="13">
      <t>カンキョウ</t>
    </rPh>
    <rPh sb="13" eb="15">
      <t>エイセイ</t>
    </rPh>
    <rPh sb="15" eb="17">
      <t>ジギョウ</t>
    </rPh>
    <rPh sb="17" eb="19">
      <t>トクベツ</t>
    </rPh>
    <rPh sb="19" eb="21">
      <t>カイケイ</t>
    </rPh>
    <phoneticPr fontId="26"/>
  </si>
  <si>
    <t>南部広域行政組合（東部環境衛生事業特別会計）</t>
    <rPh sb="9" eb="11">
      <t>トウブ</t>
    </rPh>
    <rPh sb="11" eb="13">
      <t>カンキョウ</t>
    </rPh>
    <rPh sb="13" eb="15">
      <t>エイセイ</t>
    </rPh>
    <rPh sb="15" eb="17">
      <t>ジギョウ</t>
    </rPh>
    <rPh sb="17" eb="19">
      <t>トクベツ</t>
    </rPh>
    <phoneticPr fontId="26"/>
  </si>
  <si>
    <t>南部広域行政組合（島尻環境衛生事業特別会計）</t>
    <rPh sb="9" eb="11">
      <t>シマジリ</t>
    </rPh>
    <rPh sb="11" eb="13">
      <t>カンキョウ</t>
    </rPh>
    <rPh sb="13" eb="15">
      <t>エイセイ</t>
    </rPh>
    <rPh sb="15" eb="17">
      <t>ジギョウ</t>
    </rPh>
    <rPh sb="17" eb="19">
      <t>トクベツ</t>
    </rPh>
    <phoneticPr fontId="26"/>
  </si>
  <si>
    <t>沖縄県市町村総合事務組合（一般会計）</t>
  </si>
  <si>
    <t>沖縄県市町村自治会館管理組合（一般会計）</t>
  </si>
  <si>
    <t>-</t>
    <phoneticPr fontId="2"/>
  </si>
  <si>
    <t>ふるさと応援基金</t>
    <rPh sb="4" eb="6">
      <t>オウエン</t>
    </rPh>
    <rPh sb="6" eb="8">
      <t>キキン</t>
    </rPh>
    <phoneticPr fontId="5"/>
  </si>
  <si>
    <t>福祉基金</t>
    <rPh sb="0" eb="2">
      <t>フクシ</t>
    </rPh>
    <rPh sb="2" eb="4">
      <t>キキン</t>
    </rPh>
    <phoneticPr fontId="2"/>
  </si>
  <si>
    <t>森林環境譲与税基金</t>
    <rPh sb="0" eb="2">
      <t>シンリン</t>
    </rPh>
    <rPh sb="2" eb="4">
      <t>カンキョウ</t>
    </rPh>
    <rPh sb="4" eb="6">
      <t>ジョウヨ</t>
    </rPh>
    <rPh sb="6" eb="7">
      <t>ゼイ</t>
    </rPh>
    <rPh sb="7" eb="9">
      <t>キキン</t>
    </rPh>
    <phoneticPr fontId="2"/>
  </si>
  <si>
    <t>リサイクル基金</t>
    <rPh sb="5" eb="7">
      <t>キキン</t>
    </rPh>
    <phoneticPr fontId="2"/>
  </si>
  <si>
    <t>一般廃棄物処理施設基金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</si>
  <si>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</si>
  <si>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</si>
  <si>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と比較して、有形固定資産減価償却率は下回っているものの、将来負担比率は大幅に上回っている。ここ数年は地方債発行を元金償還額以下に抑制していることで、将来負担比率も右肩下がりに減少しているが、将来負担比率は健全な財政運営を行う為の１つの指標であることから、基準値を超えないよう、地方債発行の抑制や基金積立などを行い、更には施設の長寿命化などを実施し、早期健全化団体等にならないよう健全な財政運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</si>
  <si>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</si>
  <si>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</si>
  <si>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</si>
  <si>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</si>
  <si>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</si>
  <si>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</si>
  <si>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類似団体と比較して、将来負担比率、実質公債費比率ともに上回っているものの、ここ数年は地方債発行を元金償還額以下に抑制していることで、将来負担比率は右肩下がりに減少しており、実質公債費率も令和２年をピークに徐々に減少している。
今後も地方債発行と元金償還額のバランスを図りながら、将来の財政運営の負担にならないよう努めていく。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</si>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</sst>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0D25-46C6-876B-30E5FDFE895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16780</c:v>
                </c:pt>
                <c:pt idx="1">
                  <c:v>20815</c:v>
                </c:pt>
                <c:pt idx="2">
                  <c:v>21277</c:v>
                </c:pt>
                <c:pt idx="3">
                  <c:v>21714</c:v>
                </c:pt>
                <c:pt idx="4">
                  <c:v>22387</c:v>
                </c:pt>
              </c:numCache>
            </c:numRef>
          </c:val>
          <c:smooth val="0"/>
          <c:extLst>
            <c:ext xmlns:c16="http://schemas.microsoft.com/office/drawing/2014/chart" uri="{C3380CC4-5D6E-409C-BE32-E72D297353CC}">
              <c16:uniqueId val="{00000001-0D25-46C6-876B-30E5FDFE895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2.21</c:v>
                </c:pt>
                <c:pt idx="1">
                  <c:v>3.25</c:v>
                </c:pt>
                <c:pt idx="2">
                  <c:v>3.12</c:v>
                </c:pt>
                <c:pt idx="3">
                  <c:v>4.2699999999999996</c:v>
                </c:pt>
                <c:pt idx="4">
                  <c:v>2.87</c:v>
                </c:pt>
              </c:numCache>
            </c:numRef>
          </c:val>
          <c:extLst>
            <c:ext xmlns:c16="http://schemas.microsoft.com/office/drawing/2014/chart" uri="{C3380CC4-5D6E-409C-BE32-E72D297353CC}">
              <c16:uniqueId val="{00000000-36C0-45D1-A489-9544431F826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12.78</c:v>
                </c:pt>
                <c:pt idx="1">
                  <c:v>21.35</c:v>
                </c:pt>
                <c:pt idx="2">
                  <c:v>31.14</c:v>
                </c:pt>
                <c:pt idx="3">
                  <c:v>29.53</c:v>
                </c:pt>
                <c:pt idx="4">
                  <c:v>30.18</c:v>
                </c:pt>
              </c:numCache>
            </c:numRef>
          </c:val>
          <c:extLst>
            <c:ext xmlns:c16="http://schemas.microsoft.com/office/drawing/2014/chart" uri="{C3380CC4-5D6E-409C-BE32-E72D297353CC}">
              <c16:uniqueId val="{00000001-36C0-45D1-A489-9544431F826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5.03</c:v>
                </c:pt>
                <c:pt idx="1">
                  <c:v>10.79</c:v>
                </c:pt>
                <c:pt idx="2">
                  <c:v>9.39</c:v>
                </c:pt>
                <c:pt idx="3">
                  <c:v>0.19</c:v>
                </c:pt>
                <c:pt idx="4">
                  <c:v>1.06</c:v>
                </c:pt>
              </c:numCache>
            </c:numRef>
          </c:val>
          <c:smooth val="0"/>
          <c:extLst>
            <c:ext xmlns:c16="http://schemas.microsoft.com/office/drawing/2014/chart" uri="{C3380CC4-5D6E-409C-BE32-E72D297353CC}">
              <c16:uniqueId val="{00000002-36C0-45D1-A489-9544431F826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c:v>
                </c:pt>
                <c:pt idx="2">
                  <c:v>#N/A</c:v>
                </c:pt>
                <c:pt idx="3">
                  <c:v>0.09</c:v>
                </c:pt>
                <c:pt idx="4">
                  <c:v>0</c:v>
                </c:pt>
                <c:pt idx="5">
                  <c:v>0</c:v>
                </c:pt>
                <c:pt idx="6">
                  <c:v>0</c:v>
                </c:pt>
                <c:pt idx="7">
                  <c:v>0</c:v>
                </c:pt>
                <c:pt idx="8">
                  <c:v>0</c:v>
                </c:pt>
                <c:pt idx="9">
                  <c:v>0</c:v>
                </c:pt>
              </c:numCache>
            </c:numRef>
          </c:val>
          <c:extLst>
            <c:ext xmlns:c16="http://schemas.microsoft.com/office/drawing/2014/chart" uri="{C3380CC4-5D6E-409C-BE32-E72D297353CC}">
              <c16:uniqueId val="{00000000-A558-43B4-AB68-F886F9ABCB9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58-43B4-AB68-F886F9ABCB9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558-43B4-AB68-F886F9ABCB9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558-43B4-AB68-F886F9ABCB9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558-43B4-AB68-F886F9ABCB9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c:v>
                </c:pt>
                <c:pt idx="4">
                  <c:v>#N/A</c:v>
                </c:pt>
                <c:pt idx="5">
                  <c:v>0.01</c:v>
                </c:pt>
                <c:pt idx="6">
                  <c:v>#N/A</c:v>
                </c:pt>
                <c:pt idx="7">
                  <c:v>0.04</c:v>
                </c:pt>
                <c:pt idx="8">
                  <c:v>#N/A</c:v>
                </c:pt>
                <c:pt idx="9">
                  <c:v>0.01</c:v>
                </c:pt>
              </c:numCache>
            </c:numRef>
          </c:val>
          <c:extLst>
            <c:ext xmlns:c16="http://schemas.microsoft.com/office/drawing/2014/chart" uri="{C3380CC4-5D6E-409C-BE32-E72D297353CC}">
              <c16:uniqueId val="{00000005-A558-43B4-AB68-F886F9ABCB9B}"/>
            </c:ext>
          </c:extLst>
        </c:ser>
        <c:ser>
          <c:idx val="6"/>
          <c:order val="6"/>
          <c:tx>
            <c:strRef>
              <c:f>データシート!$A$33</c:f>
              <c:strCache>
                <c:ptCount val="1"/>
                <c:pt idx="0">
                  <c:v>土地区画整理事業特別会計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0.03</c:v>
                </c:pt>
                <c:pt idx="4">
                  <c:v>#N/A</c:v>
                </c:pt>
                <c:pt idx="5">
                  <c:v>0.12</c:v>
                </c:pt>
                <c:pt idx="6">
                  <c:v>#N/A</c:v>
                </c:pt>
                <c:pt idx="7">
                  <c:v>0</c:v>
                </c:pt>
                <c:pt idx="8">
                  <c:v>#N/A</c:v>
                </c:pt>
                <c:pt idx="9">
                  <c:v>0.04</c:v>
                </c:pt>
              </c:numCache>
            </c:numRef>
          </c:val>
          <c:extLst>
            <c:ext xmlns:c16="http://schemas.microsoft.com/office/drawing/2014/chart" uri="{C3380CC4-5D6E-409C-BE32-E72D297353CC}">
              <c16:uniqueId val="{00000006-A558-43B4-AB68-F886F9ABCB9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0.52</c:v>
                </c:pt>
                <c:pt idx="2">
                  <c:v>#N/A</c:v>
                </c:pt>
                <c:pt idx="3">
                  <c:v>0.52</c:v>
                </c:pt>
                <c:pt idx="4">
                  <c:v>#N/A</c:v>
                </c:pt>
                <c:pt idx="5">
                  <c:v>0.37</c:v>
                </c:pt>
                <c:pt idx="6">
                  <c:v>#N/A</c:v>
                </c:pt>
                <c:pt idx="7">
                  <c:v>0.28000000000000003</c:v>
                </c:pt>
                <c:pt idx="8">
                  <c:v>#N/A</c:v>
                </c:pt>
                <c:pt idx="9">
                  <c:v>0.19</c:v>
                </c:pt>
              </c:numCache>
            </c:numRef>
          </c:val>
          <c:extLst>
            <c:ext xmlns:c16="http://schemas.microsoft.com/office/drawing/2014/chart" uri="{C3380CC4-5D6E-409C-BE32-E72D297353CC}">
              <c16:uniqueId val="{00000007-A558-43B4-AB68-F886F9ABCB9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#N/A</c:v>
                </c:pt>
                <c:pt idx="5">
                  <c:v>0.34</c:v>
                </c:pt>
                <c:pt idx="6">
                  <c:v>#N/A</c:v>
                </c:pt>
                <c:pt idx="7">
                  <c:v>0.59</c:v>
                </c:pt>
                <c:pt idx="8">
                  <c:v>#N/A</c:v>
                </c:pt>
                <c:pt idx="9">
                  <c:v>0.59</c:v>
                </c:pt>
              </c:numCache>
            </c:numRef>
          </c:val>
          <c:extLst>
            <c:ext xmlns:c16="http://schemas.microsoft.com/office/drawing/2014/chart" uri="{C3380CC4-5D6E-409C-BE32-E72D297353CC}">
              <c16:uniqueId val="{00000008-A558-43B4-AB68-F886F9ABCB9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2.17</c:v>
                </c:pt>
                <c:pt idx="2">
                  <c:v>#N/A</c:v>
                </c:pt>
                <c:pt idx="3">
                  <c:v>3.22</c:v>
                </c:pt>
                <c:pt idx="4">
                  <c:v>#N/A</c:v>
                </c:pt>
                <c:pt idx="5">
                  <c:v>2.99</c:v>
                </c:pt>
                <c:pt idx="6">
                  <c:v>#N/A</c:v>
                </c:pt>
                <c:pt idx="7">
                  <c:v>4.26</c:v>
                </c:pt>
                <c:pt idx="8">
                  <c:v>#N/A</c:v>
                </c:pt>
                <c:pt idx="9">
                  <c:v>2.82</c:v>
                </c:pt>
              </c:numCache>
            </c:numRef>
          </c:val>
          <c:extLst>
            <c:ext xmlns:c16="http://schemas.microsoft.com/office/drawing/2014/chart" uri="{C3380CC4-5D6E-409C-BE32-E72D297353CC}">
              <c16:uniqueId val="{00000009-A558-43B4-AB68-F886F9ABCB9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749</c:v>
                </c:pt>
                <c:pt idx="5">
                  <c:v>732</c:v>
                </c:pt>
                <c:pt idx="8">
                  <c:v>733</c:v>
                </c:pt>
                <c:pt idx="11">
                  <c:v>725</c:v>
                </c:pt>
                <c:pt idx="14">
                  <c:v>711</c:v>
                </c:pt>
              </c:numCache>
            </c:numRef>
          </c:val>
          <c:extLst>
            <c:ext xmlns:c16="http://schemas.microsoft.com/office/drawing/2014/chart" uri="{C3380CC4-5D6E-409C-BE32-E72D297353CC}">
              <c16:uniqueId val="{00000000-CCC6-47F0-8724-977548B59D9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2</c:v>
                </c:pt>
                <c:pt idx="3">
                  <c:v>1</c:v>
                </c:pt>
                <c:pt idx="6">
                  <c:v>0</c:v>
                </c:pt>
                <c:pt idx="9">
                  <c:v>0</c:v>
                </c:pt>
                <c:pt idx="12">
                  <c:v>2</c:v>
                </c:pt>
              </c:numCache>
            </c:numRef>
          </c:val>
          <c:extLst>
            <c:ext xmlns:c16="http://schemas.microsoft.com/office/drawing/2014/chart" uri="{C3380CC4-5D6E-409C-BE32-E72D297353CC}">
              <c16:uniqueId val="{00000001-CCC6-47F0-8724-977548B59D9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CC6-47F0-8724-977548B59D9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64</c:v>
                </c:pt>
                <c:pt idx="3">
                  <c:v>52</c:v>
                </c:pt>
                <c:pt idx="6">
                  <c:v>57</c:v>
                </c:pt>
                <c:pt idx="9">
                  <c:v>74</c:v>
                </c:pt>
                <c:pt idx="12">
                  <c:v>67</c:v>
                </c:pt>
              </c:numCache>
            </c:numRef>
          </c:val>
          <c:extLst>
            <c:ext xmlns:c16="http://schemas.microsoft.com/office/drawing/2014/chart" uri="{C3380CC4-5D6E-409C-BE32-E72D297353CC}">
              <c16:uniqueId val="{00000003-CCC6-47F0-8724-977548B59D9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93</c:v>
                </c:pt>
                <c:pt idx="3">
                  <c:v>114</c:v>
                </c:pt>
                <c:pt idx="6">
                  <c:v>116</c:v>
                </c:pt>
                <c:pt idx="9">
                  <c:v>112</c:v>
                </c:pt>
                <c:pt idx="12">
                  <c:v>118</c:v>
                </c:pt>
              </c:numCache>
            </c:numRef>
          </c:val>
          <c:extLst>
            <c:ext xmlns:c16="http://schemas.microsoft.com/office/drawing/2014/chart" uri="{C3380CC4-5D6E-409C-BE32-E72D297353CC}">
              <c16:uniqueId val="{00000004-CCC6-47F0-8724-977548B59D9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C6-47F0-8724-977548B59D9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C6-47F0-8724-977548B59D9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1311</c:v>
                </c:pt>
                <c:pt idx="3">
                  <c:v>1298</c:v>
                </c:pt>
                <c:pt idx="6">
                  <c:v>1253</c:v>
                </c:pt>
                <c:pt idx="9">
                  <c:v>1220</c:v>
                </c:pt>
                <c:pt idx="12">
                  <c:v>1170</c:v>
                </c:pt>
              </c:numCache>
            </c:numRef>
          </c:val>
          <c:extLst>
            <c:ext xmlns:c16="http://schemas.microsoft.com/office/drawing/2014/chart" uri="{C3380CC4-5D6E-409C-BE32-E72D297353CC}">
              <c16:uniqueId val="{00000007-CCC6-47F0-8724-977548B59D9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721</c:v>
                </c:pt>
                <c:pt idx="2">
                  <c:v>#N/A</c:v>
                </c:pt>
                <c:pt idx="3">
                  <c:v>#N/A</c:v>
                </c:pt>
                <c:pt idx="4">
                  <c:v>733</c:v>
                </c:pt>
                <c:pt idx="5">
                  <c:v>#N/A</c:v>
                </c:pt>
                <c:pt idx="6">
                  <c:v>#N/A</c:v>
                </c:pt>
                <c:pt idx="7">
                  <c:v>693</c:v>
                </c:pt>
                <c:pt idx="8">
                  <c:v>#N/A</c:v>
                </c:pt>
                <c:pt idx="9">
                  <c:v>#N/A</c:v>
                </c:pt>
                <c:pt idx="10">
                  <c:v>681</c:v>
                </c:pt>
                <c:pt idx="11">
                  <c:v>#N/A</c:v>
                </c:pt>
                <c:pt idx="12">
                  <c:v>#N/A</c:v>
                </c:pt>
                <c:pt idx="13">
                  <c:v>646</c:v>
                </c:pt>
                <c:pt idx="14">
                  <c:v>#N/A</c:v>
                </c:pt>
              </c:numCache>
            </c:numRef>
          </c:val>
          <c:smooth val="0"/>
          <c:extLst>
            <c:ext xmlns:c16="http://schemas.microsoft.com/office/drawing/2014/chart" uri="{C3380CC4-5D6E-409C-BE32-E72D297353CC}">
              <c16:uniqueId val="{00000008-CCC6-47F0-8724-977548B59D9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8811</c:v>
                </c:pt>
                <c:pt idx="5">
                  <c:v>8828</c:v>
                </c:pt>
                <c:pt idx="8">
                  <c:v>8559</c:v>
                </c:pt>
                <c:pt idx="11">
                  <c:v>8157</c:v>
                </c:pt>
                <c:pt idx="14">
                  <c:v>7802</c:v>
                </c:pt>
              </c:numCache>
            </c:numRef>
          </c:val>
          <c:extLst>
            <c:ext xmlns:c16="http://schemas.microsoft.com/office/drawing/2014/chart" uri="{C3380CC4-5D6E-409C-BE32-E72D297353CC}">
              <c16:uniqueId val="{00000000-1852-4C84-90BC-156BB66B11F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852-4C84-90BC-156BB66B11F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1827</c:v>
                </c:pt>
                <c:pt idx="5">
                  <c:v>2733</c:v>
                </c:pt>
                <c:pt idx="8">
                  <c:v>3402</c:v>
                </c:pt>
                <c:pt idx="11">
                  <c:v>3459</c:v>
                </c:pt>
                <c:pt idx="14">
                  <c:v>3781</c:v>
                </c:pt>
              </c:numCache>
            </c:numRef>
          </c:val>
          <c:extLst>
            <c:ext xmlns:c16="http://schemas.microsoft.com/office/drawing/2014/chart" uri="{C3380CC4-5D6E-409C-BE32-E72D297353CC}">
              <c16:uniqueId val="{00000002-1852-4C84-90BC-156BB66B11F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852-4C84-90BC-156BB66B11F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852-4C84-90BC-156BB66B11F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52-4C84-90BC-156BB66B11F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348</c:v>
                </c:pt>
                <c:pt idx="3">
                  <c:v>265</c:v>
                </c:pt>
                <c:pt idx="6">
                  <c:v>133</c:v>
                </c:pt>
                <c:pt idx="9">
                  <c:v>0</c:v>
                </c:pt>
                <c:pt idx="12">
                  <c:v>0</c:v>
                </c:pt>
              </c:numCache>
            </c:numRef>
          </c:val>
          <c:extLst>
            <c:ext xmlns:c16="http://schemas.microsoft.com/office/drawing/2014/chart" uri="{C3380CC4-5D6E-409C-BE32-E72D297353CC}">
              <c16:uniqueId val="{00000006-1852-4C84-90BC-156BB66B11F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958</c:v>
                </c:pt>
                <c:pt idx="3">
                  <c:v>1235</c:v>
                </c:pt>
                <c:pt idx="6">
                  <c:v>1165</c:v>
                </c:pt>
                <c:pt idx="9">
                  <c:v>1191</c:v>
                </c:pt>
                <c:pt idx="12">
                  <c:v>1229</c:v>
                </c:pt>
              </c:numCache>
            </c:numRef>
          </c:val>
          <c:extLst>
            <c:ext xmlns:c16="http://schemas.microsoft.com/office/drawing/2014/chart" uri="{C3380CC4-5D6E-409C-BE32-E72D297353CC}">
              <c16:uniqueId val="{00000007-1852-4C84-90BC-156BB66B11F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1658</c:v>
                </c:pt>
                <c:pt idx="3">
                  <c:v>1620</c:v>
                </c:pt>
                <c:pt idx="6">
                  <c:v>1501</c:v>
                </c:pt>
                <c:pt idx="9">
                  <c:v>1644</c:v>
                </c:pt>
                <c:pt idx="12">
                  <c:v>1694</c:v>
                </c:pt>
              </c:numCache>
            </c:numRef>
          </c:val>
          <c:extLst>
            <c:ext xmlns:c16="http://schemas.microsoft.com/office/drawing/2014/chart" uri="{C3380CC4-5D6E-409C-BE32-E72D297353CC}">
              <c16:uniqueId val="{00000008-1852-4C84-90BC-156BB66B11F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852-4C84-90BC-156BB66B11F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12724</c:v>
                </c:pt>
                <c:pt idx="3">
                  <c:v>12272</c:v>
                </c:pt>
                <c:pt idx="6">
                  <c:v>11498</c:v>
                </c:pt>
                <c:pt idx="9">
                  <c:v>10820</c:v>
                </c:pt>
                <c:pt idx="12">
                  <c:v>9958</c:v>
                </c:pt>
              </c:numCache>
            </c:numRef>
          </c:val>
          <c:extLst>
            <c:ext xmlns:c16="http://schemas.microsoft.com/office/drawing/2014/chart" uri="{C3380CC4-5D6E-409C-BE32-E72D297353CC}">
              <c16:uniqueId val="{0000000A-1852-4C84-90BC-156BB66B11F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5049</c:v>
                </c:pt>
                <c:pt idx="2">
                  <c:v>#N/A</c:v>
                </c:pt>
                <c:pt idx="3">
                  <c:v>#N/A</c:v>
                </c:pt>
                <c:pt idx="4">
                  <c:v>3831</c:v>
                </c:pt>
                <c:pt idx="5">
                  <c:v>#N/A</c:v>
                </c:pt>
                <c:pt idx="6">
                  <c:v>#N/A</c:v>
                </c:pt>
                <c:pt idx="7">
                  <c:v>2336</c:v>
                </c:pt>
                <c:pt idx="8">
                  <c:v>#N/A</c:v>
                </c:pt>
                <c:pt idx="9">
                  <c:v>#N/A</c:v>
                </c:pt>
                <c:pt idx="10">
                  <c:v>2039</c:v>
                </c:pt>
                <c:pt idx="11">
                  <c:v>#N/A</c:v>
                </c:pt>
                <c:pt idx="12">
                  <c:v>#N/A</c:v>
                </c:pt>
                <c:pt idx="13">
                  <c:v>1298</c:v>
                </c:pt>
                <c:pt idx="14">
                  <c:v>#N/A</c:v>
                </c:pt>
              </c:numCache>
            </c:numRef>
          </c:val>
          <c:smooth val="0"/>
          <c:extLst>
            <c:ext xmlns:c16="http://schemas.microsoft.com/office/drawing/2014/chart" uri="{C3380CC4-5D6E-409C-BE32-E72D297353CC}">
              <c16:uniqueId val="{0000000B-1852-4C84-90BC-156BB66B11F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2603</c:v>
                </c:pt>
                <c:pt idx="1">
                  <c:v>2515</c:v>
                </c:pt>
                <c:pt idx="2">
                  <c:v>2717</c:v>
                </c:pt>
              </c:numCache>
            </c:numRef>
          </c:val>
          <c:extLst>
            <c:ext xmlns:c16="http://schemas.microsoft.com/office/drawing/2014/chart" uri="{C3380CC4-5D6E-409C-BE32-E72D297353CC}">
              <c16:uniqueId val="{00000000-7328-476E-9FF8-ADF0F9CA997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227</c:v>
                </c:pt>
                <c:pt idx="1">
                  <c:v>253</c:v>
                </c:pt>
                <c:pt idx="2">
                  <c:v>272</c:v>
                </c:pt>
              </c:numCache>
            </c:numRef>
          </c:val>
          <c:extLst>
            <c:ext xmlns:c16="http://schemas.microsoft.com/office/drawing/2014/chart" uri="{C3380CC4-5D6E-409C-BE32-E72D297353CC}">
              <c16:uniqueId val="{00000001-7328-476E-9FF8-ADF0F9CA997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494</c:v>
                </c:pt>
                <c:pt idx="1">
                  <c:v>390</c:v>
                </c:pt>
                <c:pt idx="2">
                  <c:v>424</c:v>
                </c:pt>
              </c:numCache>
            </c:numRef>
          </c:val>
          <c:extLst>
            <c:ext xmlns:c16="http://schemas.microsoft.com/office/drawing/2014/chart" uri="{C3380CC4-5D6E-409C-BE32-E72D297353CC}">
              <c16:uniqueId val="{00000002-7328-476E-9FF8-ADF0F9CA997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{68D4D067-4109-4C54-BCCA-206FA00DED4A}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6C8-4D1D-A28D-311D583A31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{9AAF329C-45CC-4804-96D7-3531CB08E811}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C8-4D1D-A28D-311D583A31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{6C42CCD3-3F6B-4E29-BBC2-447D89C23602}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C8-4D1D-A28D-311D583A31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{0B759F90-2DBB-4B6D-BFCB-7CBE64E53771}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C8-4D1D-A28D-311D583A31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{1905C978-4073-4BFB-8413-0F02F868592E}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C8-4D1D-A28D-311D583A31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{6DB6389C-6AC7-40D7-8B07-1A0CB0C4472B}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6C8-4D1D-A28D-311D583A31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{1430BFBC-99C7-48B6-BE5E-02E5187B93BA}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6C8-4D1D-A28D-311D583A31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{5BA28F19-9461-4A12-9D44-9BE6CF936B84}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6C8-4D1D-A28D-311D583A31B8}"/>
                </c:ext>
              </c:extLst>
            </c:dLbl>
            <c:dLbl>
              <c:idx val="32"/>
              <c:layout>
                <c:manualLayout>
                  <c:x val="-3.0189547152788355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{193A9188-0723-4674-BC30-32574A57CB4D}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6C8-4D1D-A28D-311D583A31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55.2</c:v>
                </c:pt>
                <c:pt idx="8">
                  <c:v>56.7</c:v>
                </c:pt>
                <c:pt idx="16">
                  <c:v>58.2</c:v>
                </c:pt>
                <c:pt idx="24">
                  <c:v>60.5</c:v>
                </c:pt>
                <c:pt idx="32">
                  <c:v>61.4</c:v>
                </c:pt>
              </c:numCache>
            </c:numRef>
          </c:xVal>
          <c:yVal>
            <c:numRef>
              <c:f>公会計指標分析・財政指標組合せ分析表!$BP$51:$DC$51</c:f>
              <c:numCache>
                <c:formatCode>#,##0.0;"▲ "#,##0.0</c:formatCode>
                <c:ptCount val="40"/>
                <c:pt idx="0">
                  <c:v>71.7</c:v>
                </c:pt>
                <c:pt idx="8">
                  <c:v>49.6</c:v>
                </c:pt>
                <c:pt idx="16">
                  <c:v>30.6</c:v>
                </c:pt>
                <c:pt idx="24">
                  <c:v>26.1</c:v>
                </c:pt>
                <c:pt idx="32">
                  <c:v>15.6</c:v>
                </c:pt>
              </c:numCache>
            </c:numRef>
          </c:yVal>
          <c:smooth val="0"/>
          <c:extLst>
            <c:ext xmlns:c16="http://schemas.microsoft.com/office/drawing/2014/chart" uri="{C3380CC4-5D6E-409C-BE32-E72D297353CC}">
              <c16:uniqueId val="{00000009-C6C8-4D1D-A28D-311D583A31B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3841954147679966E-2"/>
                  <c:y val="-6.473904210586517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{E96256C2-2D40-4808-B85E-86F5A01C5737}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6C8-4D1D-A28D-311D583A31B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{466ACC57-6967-4A9D-B233-C0DE86198DA5}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C8-4D1D-A28D-311D583A31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{3ED8E741-1315-44D4-8EDC-7F082C10D9DA}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C8-4D1D-A28D-311D583A31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{7BA33D02-9B03-45E1-85AA-EDFEF17944DD}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C8-4D1D-A28D-311D583A31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{DFAA04E7-C59F-4DB7-82BF-2903D3C58F6C}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C8-4D1D-A28D-311D583A31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{4A8B5F1E-B16D-4F72-8F2E-AE6A146F02A4}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6C8-4D1D-A28D-311D583A31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{A5C7B937-31F2-40DE-A633-CEB41DF8A35B}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6C8-4D1D-A28D-311D583A31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{62D74129-587B-4786-8D04-1C7A267B9DDA}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6C8-4D1D-A28D-311D583A31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{2C5D725C-56D2-49A9-A329-368F36700991}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6C8-4D1D-A28D-311D583A31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C6C8-4D1D-A28D-311D583A31B8}"/>
            </c:ext>
          </c:extLst>
        </c:ser>
        <c:dLbls>
          <c:showLegendKey val="0"/>
          <c:showVal val="1"/>
          <c:showCatName val="0"/>
          <c:showSerName val="0"/>
          <c:showPercent val="0"/>
          <c:showBubbleSize val="0"/>
        </c:dLbls>
        <c:axId val="46179840"/>
        <c:axId val="46181760"/>
      </c:scatterChart>
      <c:valAx>
        <c:axId val="46179840"/>
        <c:scaling>
          <c:orientation val="maxMin"/>
          <c:max val="65"/>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{F58AD727-8B71-4759-BC9B-A7B4C9E9E72C}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B0B-4DF9-99F0-F8253A59D9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{88F6FD3E-E09C-4566-B348-C7F074FE441E}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0B-4DF9-99F0-F8253A59D9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{31B04316-54FD-49AC-A491-FCA78FA274FA}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0B-4DF9-99F0-F8253A59D9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{05946447-8870-4D39-B619-CB793DED4F6E}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0B-4DF9-99F0-F8253A59D9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{32C54D6F-61A0-4B7B-87A8-945415C7EFD1}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0B-4DF9-99F0-F8253A59D90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{4DB98148-8E88-456A-BD1F-74AE24D8E316}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B0B-4DF9-99F0-F8253A59D90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{645023B8-56C4-43DB-A7EB-7133AE226097}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B0B-4DF9-99F0-F8253A59D90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{9EEB378D-BE24-4603-8A4C-0EECA153F815}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B0B-4DF9-99F0-F8253A59D90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{36321E63-2ECA-4A25-8D63-4B9AF9393E64}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B0B-4DF9-99F0-F8253A59D9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10.199999999999999</c:v>
                </c:pt>
                <c:pt idx="8">
                  <c:v>10.1</c:v>
                </c:pt>
                <c:pt idx="16">
                  <c:v>9.6</c:v>
                </c:pt>
                <c:pt idx="24">
                  <c:v>9.1</c:v>
                </c:pt>
                <c:pt idx="32">
                  <c:v>8.5</c:v>
                </c:pt>
              </c:numCache>
            </c:numRef>
          </c:xVal>
          <c:yVal>
            <c:numRef>
              <c:f>公会計指標分析・財政指標組合せ分析表!$BP$73:$DC$73</c:f>
              <c:numCache>
                <c:formatCode>#,##0.0;"▲ "#,##0.0</c:formatCode>
                <c:ptCount val="40"/>
                <c:pt idx="0">
                  <c:v>71.7</c:v>
                </c:pt>
                <c:pt idx="8">
                  <c:v>49.6</c:v>
                </c:pt>
                <c:pt idx="16">
                  <c:v>30.6</c:v>
                </c:pt>
                <c:pt idx="24">
                  <c:v>26.1</c:v>
                </c:pt>
                <c:pt idx="32">
                  <c:v>15.6</c:v>
                </c:pt>
              </c:numCache>
            </c:numRef>
          </c:yVal>
          <c:smooth val="0"/>
          <c:extLst>
            <c:ext xmlns:c16="http://schemas.microsoft.com/office/drawing/2014/chart" uri="{C3380CC4-5D6E-409C-BE32-E72D297353CC}">
              <c16:uniqueId val="{00000009-2B0B-4DF9-99F0-F8253A59D90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{11EED9AD-13D9-49FE-9A5A-A9B4C42EEA79}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B0B-4DF9-99F0-F8253A59D90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{2358B2DE-DFAD-499F-9099-75A86B03A669}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0B-4DF9-99F0-F8253A59D9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{84C33C66-CD28-4DF0-AB01-CE3AB040761F}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0B-4DF9-99F0-F8253A59D9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{68CA4F4E-6CAD-4E7D-A766-31231257354C}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0B-4DF9-99F0-F8253A59D9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{D49CDCCB-364A-45CE-B065-D2BEC91EFDB1}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0B-4DF9-99F0-F8253A59D90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{5EE07429-DE68-4B55-9996-734ECDB3B2C7}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B0B-4DF9-99F0-F8253A59D90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{8B4BD82B-FD6A-4AAC-9D81-731C30D64ADD}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B0B-4DF9-99F0-F8253A59D90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{2567D071-05B9-4C8D-8BF1-0B4A35A370E2}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B0B-4DF9-99F0-F8253A59D90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{AF25D374-F6DD-4A87-9B0C-5A6298CF296C}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B0B-4DF9-99F0-F8253A59D9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B0B-4DF9-99F0-F8253A59D904}"/>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沖縄県南風原町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41,330
41,065
10.76
18,907,701
18,476,089
258,128
9,004,160
9,958,377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こ数年はほぼ横ばいとなっており、全国及び県平均を上回っている。これは、人口増や新築家屋等の増に伴う町税が増えているのが要因である。今後も滞納整理等による税の徴収強化など歳入確保に努めるとともに、事業の見直し等による歳出の節減合理化を図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159455</xdr:rowOff>
    </xdr:from>
    <xdr:to>
      <xdr:col>23</xdr:col>
      <xdr:colOff>133350</xdr:colOff>
      <xdr:row>42</xdr:row>
      <xdr:rowOff>159455</xdr:rowOff>
    </xdr:to>
    <xdr:cxnSp macro="">
      <xdr:nvCxnSpPr>
        <xdr:cNvPr id="69" name="直線コネクタ 68"/>
        <xdr:cNvCxnSpPr/>
      </xdr:nvCxnSpPr>
      <xdr:spPr>
        <a:xfrm>
          <a:off x="4114800" y="73603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159455</xdr:rowOff>
    </xdr:to>
    <xdr:cxnSp macro="">
      <xdr:nvCxnSpPr>
        <xdr:cNvPr id="72" name="直線コネクタ 71"/>
        <xdr:cNvCxnSpPr/>
      </xdr:nvCxnSpPr>
      <xdr:spPr>
        <a:xfrm>
          <a:off x="3225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132645</xdr:rowOff>
    </xdr:from>
    <xdr:to>
      <xdr:col>15</xdr:col>
      <xdr:colOff>82550</xdr:colOff>
      <xdr:row>42</xdr:row>
      <xdr:rowOff>146050</xdr:rowOff>
    </xdr:to>
    <xdr:cxnSp macro="">
      <xdr:nvCxnSpPr>
        <xdr:cNvPr id="75" name="直線コネクタ 74"/>
        <xdr:cNvCxnSpPr/>
      </xdr:nvCxnSpPr>
      <xdr:spPr>
        <a:xfrm>
          <a:off x="2336800" y="733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132645</xdr:rowOff>
    </xdr:to>
    <xdr:cxnSp macro="">
      <xdr:nvCxnSpPr>
        <xdr:cNvPr id="78" name="直線コネクタ 77"/>
        <xdr:cNvCxnSpPr/>
      </xdr:nvCxnSpPr>
      <xdr:spPr>
        <a:xfrm>
          <a:off x="1447800" y="73067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108655</xdr:rowOff>
    </xdr:from>
    <xdr:to>
      <xdr:col>23</xdr:col>
      <xdr:colOff>184150</xdr:colOff>
      <xdr:row>43</xdr:row>
      <xdr:rowOff>38805</xdr:rowOff>
    </xdr:to>
    <xdr:sp macro="" textlink="">
      <xdr:nvSpPr>
        <xdr:cNvPr id="88" name="楕円 87"/>
        <xdr:cNvSpPr/>
      </xdr:nvSpPr>
      <xdr:spPr>
        <a:xfrm>
          <a:off x="49022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80732</xdr:rowOff>
    </xdr:from>
    <xdr:ext cx="762000" cy="259045"/>
    <xdr:sp macro="" textlink="">
      <xdr:nvSpPr>
        <xdr:cNvPr id="89" name="財政力該当値テキスト"/>
        <xdr:cNvSpPr txBox="1"/>
      </xdr:nvSpPr>
      <xdr:spPr>
        <a:xfrm>
          <a:off x="5041900" y="728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108655</xdr:rowOff>
    </xdr:from>
    <xdr:to>
      <xdr:col>19</xdr:col>
      <xdr:colOff>184150</xdr:colOff>
      <xdr:row>43</xdr:row>
      <xdr:rowOff>38805</xdr:rowOff>
    </xdr:to>
    <xdr:sp macro="" textlink="">
      <xdr:nvSpPr>
        <xdr:cNvPr id="90" name="楕円 89"/>
        <xdr:cNvSpPr/>
      </xdr:nvSpPr>
      <xdr:spPr>
        <a:xfrm>
          <a:off x="4064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23582</xdr:rowOff>
    </xdr:from>
    <xdr:ext cx="736600" cy="259045"/>
    <xdr:sp macro="" textlink="">
      <xdr:nvSpPr>
        <xdr:cNvPr id="91" name="テキスト ボックス 90"/>
        <xdr:cNvSpPr txBox="1"/>
      </xdr:nvSpPr>
      <xdr:spPr>
        <a:xfrm>
          <a:off x="3733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2" name="楕円 91"/>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3" name="テキスト ボックス 92"/>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81845</xdr:rowOff>
    </xdr:from>
    <xdr:to>
      <xdr:col>11</xdr:col>
      <xdr:colOff>82550</xdr:colOff>
      <xdr:row>43</xdr:row>
      <xdr:rowOff>11995</xdr:rowOff>
    </xdr:to>
    <xdr:sp macro="" textlink="">
      <xdr:nvSpPr>
        <xdr:cNvPr id="94" name="楕円 93"/>
        <xdr:cNvSpPr/>
      </xdr:nvSpPr>
      <xdr:spPr>
        <a:xfrm>
          <a:off x="2286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168222</xdr:rowOff>
    </xdr:from>
    <xdr:ext cx="762000" cy="259045"/>
    <xdr:sp macro="" textlink="">
      <xdr:nvSpPr>
        <xdr:cNvPr id="95" name="テキスト ボックス 94"/>
        <xdr:cNvSpPr txBox="1"/>
      </xdr:nvSpPr>
      <xdr:spPr>
        <a:xfrm>
          <a:off x="1955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類似団体平均、全国平均、県平均を下回っている。令和</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年度に比べ</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となった主な理由は、人件費や物件費、補助費等</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伸びているが</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、町税や交付税も伸びたことが</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要因である。社会保障関係経費の扶助費や、人件費や委託料の増は今後も見込まれるため、継続して経常経費の抑制に努める。</a:t>
          </a:r>
          <a:endPar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125413</xdr:rowOff>
    </xdr:from>
    <xdr:to>
      <xdr:col>23</xdr:col>
      <xdr:colOff>133350</xdr:colOff>
      <xdr:row>61</xdr:row>
      <xdr:rowOff>161607</xdr:rowOff>
    </xdr:to>
    <xdr:cxnSp macro="">
      <xdr:nvCxnSpPr>
        <xdr:cNvPr id="128" name="直線コネクタ 127"/>
        <xdr:cNvCxnSpPr/>
      </xdr:nvCxnSpPr>
      <xdr:spPr>
        <a:xfrm flipV="1">
          <a:off x="4114800" y="10583863"/>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85725</xdr:rowOff>
    </xdr:from>
    <xdr:to>
      <xdr:col>19</xdr:col>
      <xdr:colOff>133350</xdr:colOff>
      <xdr:row>61</xdr:row>
      <xdr:rowOff>161607</xdr:rowOff>
    </xdr:to>
    <xdr:cxnSp macro="">
      <xdr:nvCxnSpPr>
        <xdr:cNvPr id="131" name="直線コネクタ 130"/>
        <xdr:cNvCxnSpPr/>
      </xdr:nvCxnSpPr>
      <xdr:spPr>
        <a:xfrm>
          <a:off x="3225800" y="10372725"/>
          <a:ext cx="889000" cy="24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151130</xdr:rowOff>
    </xdr:from>
    <xdr:to>
      <xdr:col>15</xdr:col>
      <xdr:colOff>82550</xdr:colOff>
      <xdr:row>60</xdr:row>
      <xdr:rowOff>85725</xdr:rowOff>
    </xdr:to>
    <xdr:cxnSp macro="">
      <xdr:nvCxnSpPr>
        <xdr:cNvPr id="134" name="直線コネクタ 133"/>
        <xdr:cNvCxnSpPr/>
      </xdr:nvCxnSpPr>
      <xdr:spPr>
        <a:xfrm>
          <a:off x="2336800" y="10095230"/>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151130</xdr:rowOff>
    </xdr:from>
    <xdr:to>
      <xdr:col>11</xdr:col>
      <xdr:colOff>31750</xdr:colOff>
      <xdr:row>60</xdr:row>
      <xdr:rowOff>146050</xdr:rowOff>
    </xdr:to>
    <xdr:cxnSp macro="">
      <xdr:nvCxnSpPr>
        <xdr:cNvPr id="137" name="直線コネクタ 136"/>
        <xdr:cNvCxnSpPr/>
      </xdr:nvCxnSpPr>
      <xdr:spPr>
        <a:xfrm flipV="1">
          <a:off x="1447800" y="1009523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74613</xdr:rowOff>
    </xdr:from>
    <xdr:to>
      <xdr:col>23</xdr:col>
      <xdr:colOff>184150</xdr:colOff>
      <xdr:row>62</xdr:row>
      <xdr:rowOff>4763</xdr:rowOff>
    </xdr:to>
    <xdr:sp macro="" textlink="">
      <xdr:nvSpPr>
        <xdr:cNvPr id="147" name="楕円 146"/>
        <xdr:cNvSpPr/>
      </xdr:nvSpPr>
      <xdr:spPr>
        <a:xfrm>
          <a:off x="49022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91140</xdr:rowOff>
    </xdr:from>
    <xdr:ext cx="762000" cy="259045"/>
    <xdr:sp macro="" textlink="">
      <xdr:nvSpPr>
        <xdr:cNvPr id="148" name="財政構造の弾力性該当値テキスト"/>
        <xdr:cNvSpPr txBox="1"/>
      </xdr:nvSpPr>
      <xdr:spPr>
        <a:xfrm>
          <a:off x="5041900" y="1037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110807</xdr:rowOff>
    </xdr:from>
    <xdr:to>
      <xdr:col>19</xdr:col>
      <xdr:colOff>184150</xdr:colOff>
      <xdr:row>62</xdr:row>
      <xdr:rowOff>40957</xdr:rowOff>
    </xdr:to>
    <xdr:sp macro="" textlink="">
      <xdr:nvSpPr>
        <xdr:cNvPr id="149" name="楕円 148"/>
        <xdr:cNvSpPr/>
      </xdr:nvSpPr>
      <xdr:spPr>
        <a:xfrm>
          <a:off x="4064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51134</xdr:rowOff>
    </xdr:from>
    <xdr:ext cx="736600" cy="259045"/>
    <xdr:sp macro="" textlink="">
      <xdr:nvSpPr>
        <xdr:cNvPr id="150" name="テキスト ボックス 149"/>
        <xdr:cNvSpPr txBox="1"/>
      </xdr:nvSpPr>
      <xdr:spPr>
        <a:xfrm>
          <a:off x="3733800" y="10338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34925</xdr:rowOff>
    </xdr:from>
    <xdr:to>
      <xdr:col>15</xdr:col>
      <xdr:colOff>133350</xdr:colOff>
      <xdr:row>60</xdr:row>
      <xdr:rowOff>136525</xdr:rowOff>
    </xdr:to>
    <xdr:sp macro="" textlink="">
      <xdr:nvSpPr>
        <xdr:cNvPr id="151" name="楕円 150"/>
        <xdr:cNvSpPr/>
      </xdr:nvSpPr>
      <xdr:spPr>
        <a:xfrm>
          <a:off x="31750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146702</xdr:rowOff>
    </xdr:from>
    <xdr:ext cx="762000" cy="259045"/>
    <xdr:sp macro="" textlink="">
      <xdr:nvSpPr>
        <xdr:cNvPr id="152" name="テキスト ボックス 151"/>
        <xdr:cNvSpPr txBox="1"/>
      </xdr:nvSpPr>
      <xdr:spPr>
        <a:xfrm>
          <a:off x="2844800" y="1009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100330</xdr:rowOff>
    </xdr:from>
    <xdr:to>
      <xdr:col>11</xdr:col>
      <xdr:colOff>82550</xdr:colOff>
      <xdr:row>59</xdr:row>
      <xdr:rowOff>30480</xdr:rowOff>
    </xdr:to>
    <xdr:sp macro="" textlink="">
      <xdr:nvSpPr>
        <xdr:cNvPr id="153" name="楕円 152"/>
        <xdr:cNvSpPr/>
      </xdr:nvSpPr>
      <xdr:spPr>
        <a:xfrm>
          <a:off x="22860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40657</xdr:rowOff>
    </xdr:from>
    <xdr:ext cx="762000" cy="259045"/>
    <xdr:sp macro="" textlink="">
      <xdr:nvSpPr>
        <xdr:cNvPr id="154" name="テキスト ボックス 153"/>
        <xdr:cNvSpPr txBox="1"/>
      </xdr:nvSpPr>
      <xdr:spPr>
        <a:xfrm>
          <a:off x="1955800" y="981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55" name="楕円 154"/>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35577</xdr:rowOff>
    </xdr:from>
    <xdr:ext cx="762000" cy="259045"/>
    <xdr:sp macro="" textlink="">
      <xdr:nvSpPr>
        <xdr:cNvPr id="156" name="テキスト ボックス 155"/>
        <xdr:cNvSpPr txBox="1"/>
      </xdr:nvSpPr>
      <xdr:spPr>
        <a:xfrm>
          <a:off x="1066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[121,625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類似団体と比較して低くなっている要因として、ごみ処理業務、消防、介護保険、後期高齢者医療保険、水道業務を一部事務組合で実施していることがあげられる。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継続して歳出抑制に取り組んでいくが、行政ニーズが多様化・高度化している現状においては、定員定数の削減は困難であることや、町民サービス向上を図るための委託料等の経費も増加していることから、今後も</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人件費、物件費</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についての抑制が厳しい一面もある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53034</xdr:rowOff>
    </xdr:from>
    <xdr:to>
      <xdr:col>23</xdr:col>
      <xdr:colOff>133350</xdr:colOff>
      <xdr:row>82</xdr:row>
      <xdr:rowOff>73303</xdr:rowOff>
    </xdr:to>
    <xdr:cxnSp macro="">
      <xdr:nvCxnSpPr>
        <xdr:cNvPr id="187" name="直線コネクタ 186"/>
        <xdr:cNvCxnSpPr/>
      </xdr:nvCxnSpPr>
      <xdr:spPr>
        <a:xfrm>
          <a:off x="4114800" y="14111934"/>
          <a:ext cx="8382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31414</xdr:rowOff>
    </xdr:from>
    <xdr:to>
      <xdr:col>19</xdr:col>
      <xdr:colOff>133350</xdr:colOff>
      <xdr:row>82</xdr:row>
      <xdr:rowOff>53034</xdr:rowOff>
    </xdr:to>
    <xdr:cxnSp macro="">
      <xdr:nvCxnSpPr>
        <xdr:cNvPr id="190" name="直線コネクタ 189"/>
        <xdr:cNvCxnSpPr/>
      </xdr:nvCxnSpPr>
      <xdr:spPr>
        <a:xfrm>
          <a:off x="3225800" y="14090314"/>
          <a:ext cx="889000" cy="2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159152</xdr:rowOff>
    </xdr:from>
    <xdr:to>
      <xdr:col>15</xdr:col>
      <xdr:colOff>82550</xdr:colOff>
      <xdr:row>82</xdr:row>
      <xdr:rowOff>31414</xdr:rowOff>
    </xdr:to>
    <xdr:cxnSp macro="">
      <xdr:nvCxnSpPr>
        <xdr:cNvPr id="193" name="直線コネクタ 192"/>
        <xdr:cNvCxnSpPr/>
      </xdr:nvCxnSpPr>
      <xdr:spPr>
        <a:xfrm>
          <a:off x="2336800" y="14046602"/>
          <a:ext cx="889000" cy="4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150109</xdr:rowOff>
    </xdr:from>
    <xdr:to>
      <xdr:col>11</xdr:col>
      <xdr:colOff>31750</xdr:colOff>
      <xdr:row>81</xdr:row>
      <xdr:rowOff>159152</xdr:rowOff>
    </xdr:to>
    <xdr:cxnSp macro="">
      <xdr:nvCxnSpPr>
        <xdr:cNvPr id="196" name="直線コネクタ 195"/>
        <xdr:cNvCxnSpPr/>
      </xdr:nvCxnSpPr>
      <xdr:spPr>
        <a:xfrm>
          <a:off x="1447800" y="14037559"/>
          <a:ext cx="889000" cy="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22503</xdr:rowOff>
    </xdr:from>
    <xdr:to>
      <xdr:col>23</xdr:col>
      <xdr:colOff>184150</xdr:colOff>
      <xdr:row>82</xdr:row>
      <xdr:rowOff>124103</xdr:rowOff>
    </xdr:to>
    <xdr:sp macro="" textlink="">
      <xdr:nvSpPr>
        <xdr:cNvPr id="206" name="楕円 205"/>
        <xdr:cNvSpPr/>
      </xdr:nvSpPr>
      <xdr:spPr>
        <a:xfrm>
          <a:off x="4902200" y="1408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115230</xdr:rowOff>
    </xdr:from>
    <xdr:ext cx="762000" cy="259045"/>
    <xdr:sp macro="" textlink="">
      <xdr:nvSpPr>
        <xdr:cNvPr id="207" name="人件費・物件費等の状況該当値テキスト"/>
        <xdr:cNvSpPr txBox="1"/>
      </xdr:nvSpPr>
      <xdr:spPr>
        <a:xfrm>
          <a:off x="5041900" y="14002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2234</xdr:rowOff>
    </xdr:from>
    <xdr:to>
      <xdr:col>19</xdr:col>
      <xdr:colOff>184150</xdr:colOff>
      <xdr:row>82</xdr:row>
      <xdr:rowOff>103834</xdr:rowOff>
    </xdr:to>
    <xdr:sp macro="" textlink="">
      <xdr:nvSpPr>
        <xdr:cNvPr id="208" name="楕円 207"/>
        <xdr:cNvSpPr/>
      </xdr:nvSpPr>
      <xdr:spPr>
        <a:xfrm>
          <a:off x="4064000" y="1406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114011</xdr:rowOff>
    </xdr:from>
    <xdr:ext cx="736600" cy="259045"/>
    <xdr:sp macro="" textlink="">
      <xdr:nvSpPr>
        <xdr:cNvPr id="209" name="テキスト ボックス 208"/>
        <xdr:cNvSpPr txBox="1"/>
      </xdr:nvSpPr>
      <xdr:spPr>
        <a:xfrm>
          <a:off x="3733800" y="13830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152064</xdr:rowOff>
    </xdr:from>
    <xdr:to>
      <xdr:col>15</xdr:col>
      <xdr:colOff>133350</xdr:colOff>
      <xdr:row>82</xdr:row>
      <xdr:rowOff>82214</xdr:rowOff>
    </xdr:to>
    <xdr:sp macro="" textlink="">
      <xdr:nvSpPr>
        <xdr:cNvPr id="210" name="楕円 209"/>
        <xdr:cNvSpPr/>
      </xdr:nvSpPr>
      <xdr:spPr>
        <a:xfrm>
          <a:off x="3175000" y="1403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92391</xdr:rowOff>
    </xdr:from>
    <xdr:ext cx="762000" cy="259045"/>
    <xdr:sp macro="" textlink="">
      <xdr:nvSpPr>
        <xdr:cNvPr id="211" name="テキスト ボックス 210"/>
        <xdr:cNvSpPr txBox="1"/>
      </xdr:nvSpPr>
      <xdr:spPr>
        <a:xfrm>
          <a:off x="2844800" y="1380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108352</xdr:rowOff>
    </xdr:from>
    <xdr:to>
      <xdr:col>11</xdr:col>
      <xdr:colOff>82550</xdr:colOff>
      <xdr:row>82</xdr:row>
      <xdr:rowOff>38502</xdr:rowOff>
    </xdr:to>
    <xdr:sp macro="" textlink="">
      <xdr:nvSpPr>
        <xdr:cNvPr id="212" name="楕円 211"/>
        <xdr:cNvSpPr/>
      </xdr:nvSpPr>
      <xdr:spPr>
        <a:xfrm>
          <a:off x="2286000" y="1399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48679</xdr:rowOff>
    </xdr:from>
    <xdr:ext cx="762000" cy="259045"/>
    <xdr:sp macro="" textlink="">
      <xdr:nvSpPr>
        <xdr:cNvPr id="213" name="テキスト ボックス 212"/>
        <xdr:cNvSpPr txBox="1"/>
      </xdr:nvSpPr>
      <xdr:spPr>
        <a:xfrm>
          <a:off x="1955800" y="1376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99309</xdr:rowOff>
    </xdr:from>
    <xdr:to>
      <xdr:col>7</xdr:col>
      <xdr:colOff>31750</xdr:colOff>
      <xdr:row>82</xdr:row>
      <xdr:rowOff>29459</xdr:rowOff>
    </xdr:to>
    <xdr:sp macro="" textlink="">
      <xdr:nvSpPr>
        <xdr:cNvPr id="214" name="楕円 213"/>
        <xdr:cNvSpPr/>
      </xdr:nvSpPr>
      <xdr:spPr>
        <a:xfrm>
          <a:off x="1397000" y="1398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39636</xdr:rowOff>
    </xdr:from>
    <xdr:ext cx="762000" cy="259045"/>
    <xdr:sp macro="" textlink="">
      <xdr:nvSpPr>
        <xdr:cNvPr id="215" name="テキスト ボックス 214"/>
        <xdr:cNvSpPr txBox="1"/>
      </xdr:nvSpPr>
      <xdr:spPr>
        <a:xfrm>
          <a:off x="1066800" y="1375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ポイント、全国町村平均をも</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ポイント上回っている。その要因は、職員の経験年数の階層変動に伴うものである。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68036</xdr:rowOff>
    </xdr:to>
    <xdr:cxnSp macro="">
      <xdr:nvCxnSpPr>
        <xdr:cNvPr id="251" name="直線コネクタ 250"/>
        <xdr:cNvCxnSpPr/>
      </xdr:nvCxnSpPr>
      <xdr:spPr>
        <a:xfrm flipV="1">
          <a:off x="16179800" y="1496695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119743</xdr:rowOff>
    </xdr:to>
    <xdr:cxnSp macro="">
      <xdr:nvCxnSpPr>
        <xdr:cNvPr id="254" name="直線コネクタ 253"/>
        <xdr:cNvCxnSpPr/>
      </xdr:nvCxnSpPr>
      <xdr:spPr>
        <a:xfrm flipV="1">
          <a:off x="15290800" y="149841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87</xdr:row>
      <xdr:rowOff>119743</xdr:rowOff>
    </xdr:to>
    <xdr:cxnSp macro="">
      <xdr:nvCxnSpPr>
        <xdr:cNvPr id="257" name="直線コネクタ 256"/>
        <xdr:cNvCxnSpPr/>
      </xdr:nvCxnSpPr>
      <xdr:spPr>
        <a:xfrm>
          <a:off x="14401800" y="1501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88</xdr:row>
      <xdr:rowOff>0</xdr:rowOff>
    </xdr:to>
    <xdr:cxnSp macro="">
      <xdr:nvCxnSpPr>
        <xdr:cNvPr id="260" name="直線コネクタ 259"/>
        <xdr:cNvCxnSpPr/>
      </xdr:nvCxnSpPr>
      <xdr:spPr>
        <a:xfrm flipV="1">
          <a:off x="13512800" y="150186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0" name="楕円 269"/>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1" name="給与水準   （国との比較）該当値テキスト"/>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2" name="楕円 271"/>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3" name="テキスト ボックス 272"/>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68943</xdr:rowOff>
    </xdr:from>
    <xdr:to>
      <xdr:col>73</xdr:col>
      <xdr:colOff>44450</xdr:colOff>
      <xdr:row>87</xdr:row>
      <xdr:rowOff>170543</xdr:rowOff>
    </xdr:to>
    <xdr:sp macro="" textlink="">
      <xdr:nvSpPr>
        <xdr:cNvPr id="274" name="楕円 273"/>
        <xdr:cNvSpPr/>
      </xdr:nvSpPr>
      <xdr:spPr>
        <a:xfrm>
          <a:off x="15240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155320</xdr:rowOff>
    </xdr:from>
    <xdr:ext cx="762000" cy="259045"/>
    <xdr:sp macro="" textlink="">
      <xdr:nvSpPr>
        <xdr:cNvPr id="275" name="テキスト ボックス 274"/>
        <xdr:cNvSpPr txBox="1"/>
      </xdr:nvSpPr>
      <xdr:spPr>
        <a:xfrm>
          <a:off x="14909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76" name="楕円 275"/>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77" name="テキスト ボックス 276"/>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78" name="楕円 277"/>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79" name="テキスト ボックス 278"/>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ごみ処理業務、消防、介護保険、後期高齢者医療保険、水道業務を一部事務組合で実施していることが、類似団体と比較して低くなっている要因である。令和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年度に増となった理由は職員採用数が増えたことによるため。また今後数年は、機構改革に伴い職員数を増加する予定であるため、微増傾向になると推察される。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156633</xdr:rowOff>
    </xdr:from>
    <xdr:to>
      <xdr:col>81</xdr:col>
      <xdr:colOff>44450</xdr:colOff>
      <xdr:row>59</xdr:row>
      <xdr:rowOff>163336</xdr:rowOff>
    </xdr:to>
    <xdr:cxnSp macro="">
      <xdr:nvCxnSpPr>
        <xdr:cNvPr id="314" name="直線コネクタ 313"/>
        <xdr:cNvCxnSpPr/>
      </xdr:nvCxnSpPr>
      <xdr:spPr>
        <a:xfrm>
          <a:off x="16179800" y="10272183"/>
          <a:ext cx="8382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139206</xdr:rowOff>
    </xdr:from>
    <xdr:to>
      <xdr:col>77</xdr:col>
      <xdr:colOff>44450</xdr:colOff>
      <xdr:row>59</xdr:row>
      <xdr:rowOff>156633</xdr:rowOff>
    </xdr:to>
    <xdr:cxnSp macro="">
      <xdr:nvCxnSpPr>
        <xdr:cNvPr id="317" name="直線コネクタ 316"/>
        <xdr:cNvCxnSpPr/>
      </xdr:nvCxnSpPr>
      <xdr:spPr>
        <a:xfrm>
          <a:off x="15290800" y="10254756"/>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107033</xdr:rowOff>
    </xdr:from>
    <xdr:to>
      <xdr:col>72</xdr:col>
      <xdr:colOff>203200</xdr:colOff>
      <xdr:row>59</xdr:row>
      <xdr:rowOff>139206</xdr:rowOff>
    </xdr:to>
    <xdr:cxnSp macro="">
      <xdr:nvCxnSpPr>
        <xdr:cNvPr id="320" name="直線コネクタ 319"/>
        <xdr:cNvCxnSpPr/>
      </xdr:nvCxnSpPr>
      <xdr:spPr>
        <a:xfrm>
          <a:off x="14401800" y="102225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107033</xdr:rowOff>
    </xdr:from>
    <xdr:to>
      <xdr:col>68</xdr:col>
      <xdr:colOff>152400</xdr:colOff>
      <xdr:row>59</xdr:row>
      <xdr:rowOff>111054</xdr:rowOff>
    </xdr:to>
    <xdr:cxnSp macro="">
      <xdr:nvCxnSpPr>
        <xdr:cNvPr id="323" name="直線コネクタ 322"/>
        <xdr:cNvCxnSpPr/>
      </xdr:nvCxnSpPr>
      <xdr:spPr>
        <a:xfrm flipV="1">
          <a:off x="13512800" y="1022258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112536</xdr:rowOff>
    </xdr:from>
    <xdr:to>
      <xdr:col>81</xdr:col>
      <xdr:colOff>95250</xdr:colOff>
      <xdr:row>60</xdr:row>
      <xdr:rowOff>42686</xdr:rowOff>
    </xdr:to>
    <xdr:sp macro="" textlink="">
      <xdr:nvSpPr>
        <xdr:cNvPr id="333" name="楕円 332"/>
        <xdr:cNvSpPr/>
      </xdr:nvSpPr>
      <xdr:spPr>
        <a:xfrm>
          <a:off x="16967200" y="1022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129063</xdr:rowOff>
    </xdr:from>
    <xdr:ext cx="762000" cy="259045"/>
    <xdr:sp macro="" textlink="">
      <xdr:nvSpPr>
        <xdr:cNvPr id="334" name="定員管理の状況該当値テキスト"/>
        <xdr:cNvSpPr txBox="1"/>
      </xdr:nvSpPr>
      <xdr:spPr>
        <a:xfrm>
          <a:off x="17106900" y="1007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105833</xdr:rowOff>
    </xdr:from>
    <xdr:to>
      <xdr:col>77</xdr:col>
      <xdr:colOff>95250</xdr:colOff>
      <xdr:row>60</xdr:row>
      <xdr:rowOff>35983</xdr:rowOff>
    </xdr:to>
    <xdr:sp macro="" textlink="">
      <xdr:nvSpPr>
        <xdr:cNvPr id="335" name="楕円 334"/>
        <xdr:cNvSpPr/>
      </xdr:nvSpPr>
      <xdr:spPr>
        <a:xfrm>
          <a:off x="16129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46160</xdr:rowOff>
    </xdr:from>
    <xdr:ext cx="736600" cy="259045"/>
    <xdr:sp macro="" textlink="">
      <xdr:nvSpPr>
        <xdr:cNvPr id="336" name="テキスト ボックス 335"/>
        <xdr:cNvSpPr txBox="1"/>
      </xdr:nvSpPr>
      <xdr:spPr>
        <a:xfrm>
          <a:off x="15798800" y="999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88406</xdr:rowOff>
    </xdr:from>
    <xdr:to>
      <xdr:col>73</xdr:col>
      <xdr:colOff>44450</xdr:colOff>
      <xdr:row>60</xdr:row>
      <xdr:rowOff>18556</xdr:rowOff>
    </xdr:to>
    <xdr:sp macro="" textlink="">
      <xdr:nvSpPr>
        <xdr:cNvPr id="337" name="楕円 336"/>
        <xdr:cNvSpPr/>
      </xdr:nvSpPr>
      <xdr:spPr>
        <a:xfrm>
          <a:off x="15240000" y="1020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28733</xdr:rowOff>
    </xdr:from>
    <xdr:ext cx="762000" cy="259045"/>
    <xdr:sp macro="" textlink="">
      <xdr:nvSpPr>
        <xdr:cNvPr id="338" name="テキスト ボックス 337"/>
        <xdr:cNvSpPr txBox="1"/>
      </xdr:nvSpPr>
      <xdr:spPr>
        <a:xfrm>
          <a:off x="14909800" y="997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56233</xdr:rowOff>
    </xdr:from>
    <xdr:to>
      <xdr:col>68</xdr:col>
      <xdr:colOff>203200</xdr:colOff>
      <xdr:row>59</xdr:row>
      <xdr:rowOff>157833</xdr:rowOff>
    </xdr:to>
    <xdr:sp macro="" textlink="">
      <xdr:nvSpPr>
        <xdr:cNvPr id="339" name="楕円 338"/>
        <xdr:cNvSpPr/>
      </xdr:nvSpPr>
      <xdr:spPr>
        <a:xfrm>
          <a:off x="14351000" y="1017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168010</xdr:rowOff>
    </xdr:from>
    <xdr:ext cx="762000" cy="259045"/>
    <xdr:sp macro="" textlink="">
      <xdr:nvSpPr>
        <xdr:cNvPr id="340" name="テキスト ボックス 339"/>
        <xdr:cNvSpPr txBox="1"/>
      </xdr:nvSpPr>
      <xdr:spPr>
        <a:xfrm>
          <a:off x="14020800" y="9940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60254</xdr:rowOff>
    </xdr:from>
    <xdr:to>
      <xdr:col>64</xdr:col>
      <xdr:colOff>152400</xdr:colOff>
      <xdr:row>59</xdr:row>
      <xdr:rowOff>161854</xdr:rowOff>
    </xdr:to>
    <xdr:sp macro="" textlink="">
      <xdr:nvSpPr>
        <xdr:cNvPr id="341" name="楕円 340"/>
        <xdr:cNvSpPr/>
      </xdr:nvSpPr>
      <xdr:spPr>
        <a:xfrm>
          <a:off x="13462000" y="1017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581</xdr:rowOff>
    </xdr:from>
    <xdr:ext cx="762000" cy="259045"/>
    <xdr:sp macro="" textlink="">
      <xdr:nvSpPr>
        <xdr:cNvPr id="342" name="テキスト ボックス 341"/>
        <xdr:cNvSpPr txBox="1"/>
      </xdr:nvSpPr>
      <xdr:spPr>
        <a:xfrm>
          <a:off x="13131800" y="9944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県平均を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ポイント、全国市町村平均を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道路整備事業や公園整備事業、土地区画整理事業、下水道事業などが整備途中であるため、今後も横ばいで推移していくと見込まれるが、町債発行額が当該年度の公債費元金償還額以下になるよう抑制し、公債費負担の中長期的な平準化を図っていく。</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113877</xdr:rowOff>
    </xdr:to>
    <xdr:cxnSp macro="">
      <xdr:nvCxnSpPr>
        <xdr:cNvPr id="375" name="直線コネクタ 374"/>
        <xdr:cNvCxnSpPr/>
      </xdr:nvCxnSpPr>
      <xdr:spPr>
        <a:xfrm flipV="1">
          <a:off x="16179800" y="726651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113877</xdr:rowOff>
    </xdr:from>
    <xdr:to>
      <xdr:col>77</xdr:col>
      <xdr:colOff>44450</xdr:colOff>
      <xdr:row>42</xdr:row>
      <xdr:rowOff>154094</xdr:rowOff>
    </xdr:to>
    <xdr:cxnSp macro="">
      <xdr:nvCxnSpPr>
        <xdr:cNvPr id="378" name="直線コネクタ 377"/>
        <xdr:cNvCxnSpPr/>
      </xdr:nvCxnSpPr>
      <xdr:spPr>
        <a:xfrm flipV="1">
          <a:off x="15290800" y="731477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22860</xdr:rowOff>
    </xdr:to>
    <xdr:cxnSp macro="">
      <xdr:nvCxnSpPr>
        <xdr:cNvPr id="381" name="直線コネクタ 380"/>
        <xdr:cNvCxnSpPr/>
      </xdr:nvCxnSpPr>
      <xdr:spPr>
        <a:xfrm flipV="1">
          <a:off x="14401800" y="73549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22860</xdr:rowOff>
    </xdr:from>
    <xdr:to>
      <xdr:col>68</xdr:col>
      <xdr:colOff>152400</xdr:colOff>
      <xdr:row>43</xdr:row>
      <xdr:rowOff>30904</xdr:rowOff>
    </xdr:to>
    <xdr:cxnSp macro="">
      <xdr:nvCxnSpPr>
        <xdr:cNvPr id="384" name="直線コネクタ 383"/>
        <xdr:cNvCxnSpPr/>
      </xdr:nvCxnSpPr>
      <xdr:spPr>
        <a:xfrm flipV="1">
          <a:off x="13512800" y="73952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394" name="楕円 393"/>
        <xdr:cNvSpPr/>
      </xdr:nvSpPr>
      <xdr:spPr>
        <a:xfrm>
          <a:off x="16967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158344</xdr:rowOff>
    </xdr:from>
    <xdr:ext cx="762000" cy="259045"/>
    <xdr:sp macro="" textlink="">
      <xdr:nvSpPr>
        <xdr:cNvPr id="395" name="公債費負担の状況該当値テキスト"/>
        <xdr:cNvSpPr txBox="1"/>
      </xdr:nvSpPr>
      <xdr:spPr>
        <a:xfrm>
          <a:off x="17106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63077</xdr:rowOff>
    </xdr:from>
    <xdr:to>
      <xdr:col>77</xdr:col>
      <xdr:colOff>95250</xdr:colOff>
      <xdr:row>42</xdr:row>
      <xdr:rowOff>164677</xdr:rowOff>
    </xdr:to>
    <xdr:sp macro="" textlink="">
      <xdr:nvSpPr>
        <xdr:cNvPr id="396" name="楕円 395"/>
        <xdr:cNvSpPr/>
      </xdr:nvSpPr>
      <xdr:spPr>
        <a:xfrm>
          <a:off x="16129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149454</xdr:rowOff>
    </xdr:from>
    <xdr:ext cx="736600" cy="259045"/>
    <xdr:sp macro="" textlink="">
      <xdr:nvSpPr>
        <xdr:cNvPr id="397" name="テキスト ボックス 396"/>
        <xdr:cNvSpPr txBox="1"/>
      </xdr:nvSpPr>
      <xdr:spPr>
        <a:xfrm>
          <a:off x="15798800" y="735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398" name="楕円 397"/>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399" name="テキスト ボックス 398"/>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143510</xdr:rowOff>
    </xdr:from>
    <xdr:to>
      <xdr:col>68</xdr:col>
      <xdr:colOff>203200</xdr:colOff>
      <xdr:row>43</xdr:row>
      <xdr:rowOff>73660</xdr:rowOff>
    </xdr:to>
    <xdr:sp macro="" textlink="">
      <xdr:nvSpPr>
        <xdr:cNvPr id="400" name="楕円 399"/>
        <xdr:cNvSpPr/>
      </xdr:nvSpPr>
      <xdr:spPr>
        <a:xfrm>
          <a:off x="14351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58437</xdr:rowOff>
    </xdr:from>
    <xdr:ext cx="762000" cy="259045"/>
    <xdr:sp macro="" textlink="">
      <xdr:nvSpPr>
        <xdr:cNvPr id="401" name="テキスト ボックス 400"/>
        <xdr:cNvSpPr txBox="1"/>
      </xdr:nvSpPr>
      <xdr:spPr>
        <a:xfrm>
          <a:off x="14020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151554</xdr:rowOff>
    </xdr:from>
    <xdr:to>
      <xdr:col>64</xdr:col>
      <xdr:colOff>152400</xdr:colOff>
      <xdr:row>43</xdr:row>
      <xdr:rowOff>81704</xdr:rowOff>
    </xdr:to>
    <xdr:sp macro="" textlink="">
      <xdr:nvSpPr>
        <xdr:cNvPr id="402" name="楕円 401"/>
        <xdr:cNvSpPr/>
      </xdr:nvSpPr>
      <xdr:spPr>
        <a:xfrm>
          <a:off x="13462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66481</xdr:rowOff>
    </xdr:from>
    <xdr:ext cx="762000" cy="259045"/>
    <xdr:sp macro="" textlink="">
      <xdr:nvSpPr>
        <xdr:cNvPr id="403" name="テキスト ボックス 402"/>
        <xdr:cNvSpPr txBox="1"/>
      </xdr:nvSpPr>
      <xdr:spPr>
        <a:xfrm>
          <a:off x="13131800" y="743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がったものの、いまだ全国平均及び県平均、類似団体と比較すると上回っている状況である。要因は、国民健康保険特別会計における赤字や地方債の残によるものである。また、地方債残高について、道路整備事業や公園整備事業、土地区画整理事業などの多くの事業が整備途中であるため、今後も続くと予想される。将来負担比率を改善させるため、町債発行額が当該年度の公債費元金償還額以下になるよう抑制し、公債費負担の中長期的な平準化を図っていく。また、公営企業債等への負担についても、下水道が整備途中であるため</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今後も上昇が見込まれるが、整備後の接続率の向上を図り、一般会計からの繰入を抑制するように努め適正な財政運営を促していく。</a:t>
          </a:r>
          <a:endPar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10341</xdr:rowOff>
    </xdr:from>
    <xdr:to>
      <xdr:col>81</xdr:col>
      <xdr:colOff>44450</xdr:colOff>
      <xdr:row>16</xdr:row>
      <xdr:rowOff>19866</xdr:rowOff>
    </xdr:to>
    <xdr:cxnSp macro="">
      <xdr:nvCxnSpPr>
        <xdr:cNvPr id="439" name="直線コネクタ 438"/>
        <xdr:cNvCxnSpPr/>
      </xdr:nvCxnSpPr>
      <xdr:spPr>
        <a:xfrm flipV="1">
          <a:off x="16179800" y="2582091"/>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19866</xdr:rowOff>
    </xdr:from>
    <xdr:to>
      <xdr:col>77</xdr:col>
      <xdr:colOff>44450</xdr:colOff>
      <xdr:row>16</xdr:row>
      <xdr:rowOff>97427</xdr:rowOff>
    </xdr:to>
    <xdr:cxnSp macro="">
      <xdr:nvCxnSpPr>
        <xdr:cNvPr id="442" name="直線コネクタ 441"/>
        <xdr:cNvCxnSpPr/>
      </xdr:nvCxnSpPr>
      <xdr:spPr>
        <a:xfrm flipV="1">
          <a:off x="15290800" y="2763066"/>
          <a:ext cx="889000" cy="7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97427</xdr:rowOff>
    </xdr:from>
    <xdr:to>
      <xdr:col>72</xdr:col>
      <xdr:colOff>203200</xdr:colOff>
      <xdr:row>18</xdr:row>
      <xdr:rowOff>82006</xdr:rowOff>
    </xdr:to>
    <xdr:cxnSp macro="">
      <xdr:nvCxnSpPr>
        <xdr:cNvPr id="445" name="直線コネクタ 444"/>
        <xdr:cNvCxnSpPr/>
      </xdr:nvCxnSpPr>
      <xdr:spPr>
        <a:xfrm flipV="1">
          <a:off x="14401800" y="2840627"/>
          <a:ext cx="889000" cy="32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82006</xdr:rowOff>
    </xdr:from>
    <xdr:to>
      <xdr:col>68</xdr:col>
      <xdr:colOff>152400</xdr:colOff>
      <xdr:row>20</xdr:row>
      <xdr:rowOff>120015</xdr:rowOff>
    </xdr:to>
    <xdr:cxnSp macro="">
      <xdr:nvCxnSpPr>
        <xdr:cNvPr id="448" name="直線コネクタ 447"/>
        <xdr:cNvCxnSpPr/>
      </xdr:nvCxnSpPr>
      <xdr:spPr>
        <a:xfrm flipV="1">
          <a:off x="13512800" y="3168106"/>
          <a:ext cx="889000" cy="38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130991</xdr:rowOff>
    </xdr:from>
    <xdr:to>
      <xdr:col>81</xdr:col>
      <xdr:colOff>95250</xdr:colOff>
      <xdr:row>15</xdr:row>
      <xdr:rowOff>61141</xdr:rowOff>
    </xdr:to>
    <xdr:sp macro="" textlink="">
      <xdr:nvSpPr>
        <xdr:cNvPr id="458" name="楕円 457"/>
        <xdr:cNvSpPr/>
      </xdr:nvSpPr>
      <xdr:spPr>
        <a:xfrm>
          <a:off x="16967200" y="253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103068</xdr:rowOff>
    </xdr:from>
    <xdr:ext cx="762000" cy="259045"/>
    <xdr:sp macro="" textlink="">
      <xdr:nvSpPr>
        <xdr:cNvPr id="459" name="将来負担の状況該当値テキスト"/>
        <xdr:cNvSpPr txBox="1"/>
      </xdr:nvSpPr>
      <xdr:spPr>
        <a:xfrm>
          <a:off x="17106900" y="250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140516</xdr:rowOff>
    </xdr:from>
    <xdr:to>
      <xdr:col>77</xdr:col>
      <xdr:colOff>95250</xdr:colOff>
      <xdr:row>16</xdr:row>
      <xdr:rowOff>70666</xdr:rowOff>
    </xdr:to>
    <xdr:sp macro="" textlink="">
      <xdr:nvSpPr>
        <xdr:cNvPr id="460" name="楕円 459"/>
        <xdr:cNvSpPr/>
      </xdr:nvSpPr>
      <xdr:spPr>
        <a:xfrm>
          <a:off x="16129000" y="271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55443</xdr:rowOff>
    </xdr:from>
    <xdr:ext cx="736600" cy="259045"/>
    <xdr:sp macro="" textlink="">
      <xdr:nvSpPr>
        <xdr:cNvPr id="461" name="テキスト ボックス 460"/>
        <xdr:cNvSpPr txBox="1"/>
      </xdr:nvSpPr>
      <xdr:spPr>
        <a:xfrm>
          <a:off x="15798800" y="2798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46627</xdr:rowOff>
    </xdr:from>
    <xdr:to>
      <xdr:col>73</xdr:col>
      <xdr:colOff>44450</xdr:colOff>
      <xdr:row>16</xdr:row>
      <xdr:rowOff>148227</xdr:rowOff>
    </xdr:to>
    <xdr:sp macro="" textlink="">
      <xdr:nvSpPr>
        <xdr:cNvPr id="462" name="楕円 461"/>
        <xdr:cNvSpPr/>
      </xdr:nvSpPr>
      <xdr:spPr>
        <a:xfrm>
          <a:off x="15240000" y="278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133004</xdr:rowOff>
    </xdr:from>
    <xdr:ext cx="762000" cy="259045"/>
    <xdr:sp macro="" textlink="">
      <xdr:nvSpPr>
        <xdr:cNvPr id="463" name="テキスト ボックス 462"/>
        <xdr:cNvSpPr txBox="1"/>
      </xdr:nvSpPr>
      <xdr:spPr>
        <a:xfrm>
          <a:off x="14909800" y="287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31206</xdr:rowOff>
    </xdr:from>
    <xdr:to>
      <xdr:col>68</xdr:col>
      <xdr:colOff>203200</xdr:colOff>
      <xdr:row>18</xdr:row>
      <xdr:rowOff>132806</xdr:rowOff>
    </xdr:to>
    <xdr:sp macro="" textlink="">
      <xdr:nvSpPr>
        <xdr:cNvPr id="464" name="楕円 463"/>
        <xdr:cNvSpPr/>
      </xdr:nvSpPr>
      <xdr:spPr>
        <a:xfrm>
          <a:off x="14351000" y="311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117583</xdr:rowOff>
    </xdr:from>
    <xdr:ext cx="762000" cy="259045"/>
    <xdr:sp macro="" textlink="">
      <xdr:nvSpPr>
        <xdr:cNvPr id="465" name="テキスト ボックス 464"/>
        <xdr:cNvSpPr txBox="1"/>
      </xdr:nvSpPr>
      <xdr:spPr>
        <a:xfrm>
          <a:off x="14020800" y="320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69215</xdr:rowOff>
    </xdr:from>
    <xdr:to>
      <xdr:col>64</xdr:col>
      <xdr:colOff>152400</xdr:colOff>
      <xdr:row>20</xdr:row>
      <xdr:rowOff>170815</xdr:rowOff>
    </xdr:to>
    <xdr:sp macro="" textlink="">
      <xdr:nvSpPr>
        <xdr:cNvPr id="466" name="楕円 465"/>
        <xdr:cNvSpPr/>
      </xdr:nvSpPr>
      <xdr:spPr>
        <a:xfrm>
          <a:off x="13462000" y="34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155592</xdr:rowOff>
    </xdr:from>
    <xdr:ext cx="762000" cy="259045"/>
    <xdr:sp macro="" textlink="">
      <xdr:nvSpPr>
        <xdr:cNvPr id="467" name="テキスト ボックス 466"/>
        <xdr:cNvSpPr txBox="1"/>
      </xdr:nvSpPr>
      <xdr:spPr>
        <a:xfrm>
          <a:off x="13131800" y="358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沖縄県南風原町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41,330
41,065
10.76
18,907,701
18,476,089
258,128
9,004,160
9,958,377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全国平均や県平均と比較して低くなっている要因は、ごみ処理業務、消防、介護保険、後期高齢者医療保険、水道業務を一部事務組合で運営していることによる。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14986</xdr:rowOff>
    </xdr:to>
    <xdr:cxnSp macro="">
      <xdr:nvCxnSpPr>
        <xdr:cNvPr id="64" name="直線コネクタ 63"/>
        <xdr:cNvCxnSpPr/>
      </xdr:nvCxnSpPr>
      <xdr:spPr>
        <a:xfrm>
          <a:off x="3987800" y="633120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67564</xdr:rowOff>
    </xdr:from>
    <xdr:to>
      <xdr:col>19</xdr:col>
      <xdr:colOff>187325</xdr:colOff>
      <xdr:row>36</xdr:row>
      <xdr:rowOff>159004</xdr:rowOff>
    </xdr:to>
    <xdr:cxnSp macro="">
      <xdr:nvCxnSpPr>
        <xdr:cNvPr id="67" name="直線コネクタ 66"/>
        <xdr:cNvCxnSpPr/>
      </xdr:nvCxnSpPr>
      <xdr:spPr>
        <a:xfrm>
          <a:off x="3098800" y="62397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165862</xdr:rowOff>
    </xdr:from>
    <xdr:to>
      <xdr:col>15</xdr:col>
      <xdr:colOff>98425</xdr:colOff>
      <xdr:row>36</xdr:row>
      <xdr:rowOff>67564</xdr:rowOff>
    </xdr:to>
    <xdr:cxnSp macro="">
      <xdr:nvCxnSpPr>
        <xdr:cNvPr id="70" name="直線コネクタ 69"/>
        <xdr:cNvCxnSpPr/>
      </xdr:nvCxnSpPr>
      <xdr:spPr>
        <a:xfrm>
          <a:off x="2209800" y="616661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165862</xdr:rowOff>
    </xdr:from>
    <xdr:to>
      <xdr:col>11</xdr:col>
      <xdr:colOff>9525</xdr:colOff>
      <xdr:row>36</xdr:row>
      <xdr:rowOff>35560</xdr:rowOff>
    </xdr:to>
    <xdr:cxnSp macro="">
      <xdr:nvCxnSpPr>
        <xdr:cNvPr id="73" name="直線コネクタ 72"/>
        <xdr:cNvCxnSpPr/>
      </xdr:nvCxnSpPr>
      <xdr:spPr>
        <a:xfrm flipV="1">
          <a:off x="1320800" y="61666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83" name="楕円 82"/>
        <xdr:cNvSpPr/>
      </xdr:nvSpPr>
      <xdr:spPr>
        <a:xfrm>
          <a:off x="4775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152163</xdr:rowOff>
    </xdr:from>
    <xdr:ext cx="762000" cy="259045"/>
    <xdr:sp macro="" textlink="">
      <xdr:nvSpPr>
        <xdr:cNvPr id="84" name="人件費該当値テキスト"/>
        <xdr:cNvSpPr txBox="1"/>
      </xdr:nvSpPr>
      <xdr:spPr>
        <a:xfrm>
          <a:off x="4914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xdr:rowOff>
    </xdr:from>
    <xdr:to>
      <xdr:col>15</xdr:col>
      <xdr:colOff>149225</xdr:colOff>
      <xdr:row>36</xdr:row>
      <xdr:rowOff>118364</xdr:rowOff>
    </xdr:to>
    <xdr:sp macro="" textlink="">
      <xdr:nvSpPr>
        <xdr:cNvPr id="87" name="楕円 86"/>
        <xdr:cNvSpPr/>
      </xdr:nvSpPr>
      <xdr:spPr>
        <a:xfrm>
          <a:off x="3048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88" name="テキスト ボックス 87"/>
        <xdr:cNvSpPr txBox="1"/>
      </xdr:nvSpPr>
      <xdr:spPr>
        <a:xfrm>
          <a:off x="2717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115062</xdr:rowOff>
    </xdr:from>
    <xdr:to>
      <xdr:col>11</xdr:col>
      <xdr:colOff>60325</xdr:colOff>
      <xdr:row>36</xdr:row>
      <xdr:rowOff>45212</xdr:rowOff>
    </xdr:to>
    <xdr:sp macro="" textlink="">
      <xdr:nvSpPr>
        <xdr:cNvPr id="89" name="楕円 88"/>
        <xdr:cNvSpPr/>
      </xdr:nvSpPr>
      <xdr:spPr>
        <a:xfrm>
          <a:off x="2159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55389</xdr:rowOff>
    </xdr:from>
    <xdr:ext cx="762000" cy="259045"/>
    <xdr:sp macro="" textlink="">
      <xdr:nvSpPr>
        <xdr:cNvPr id="90" name="テキスト ボックス 89"/>
        <xdr:cNvSpPr txBox="1"/>
      </xdr:nvSpPr>
      <xdr:spPr>
        <a:xfrm>
          <a:off x="1828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2" name="テキスト ボックス 91"/>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類似団体平均値を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ポイント、全国平均値を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ポイント、県平均値を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ポイント下回っている。要因としては、ごみ処理業務、消防、介護保険、後期高齢者医療保険、水道業務を一部事務組合で運営しているためである</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町民サービス向上を図るための委託料等の経費も増加していることから、今後も、人件費、物件費等についての抑制が厳しい一面もある。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92710</xdr:rowOff>
    </xdr:from>
    <xdr:to>
      <xdr:col>82</xdr:col>
      <xdr:colOff>107950</xdr:colOff>
      <xdr:row>14</xdr:row>
      <xdr:rowOff>149860</xdr:rowOff>
    </xdr:to>
    <xdr:cxnSp macro="">
      <xdr:nvCxnSpPr>
        <xdr:cNvPr id="121" name="直線コネクタ 120"/>
        <xdr:cNvCxnSpPr/>
      </xdr:nvCxnSpPr>
      <xdr:spPr>
        <a:xfrm flipV="1">
          <a:off x="15671800" y="249301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64135</xdr:rowOff>
    </xdr:from>
    <xdr:to>
      <xdr:col>78</xdr:col>
      <xdr:colOff>69850</xdr:colOff>
      <xdr:row>14</xdr:row>
      <xdr:rowOff>149860</xdr:rowOff>
    </xdr:to>
    <xdr:cxnSp macro="">
      <xdr:nvCxnSpPr>
        <xdr:cNvPr id="124" name="直線コネクタ 123"/>
        <xdr:cNvCxnSpPr/>
      </xdr:nvCxnSpPr>
      <xdr:spPr>
        <a:xfrm>
          <a:off x="14782800" y="246443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41275</xdr:rowOff>
    </xdr:from>
    <xdr:to>
      <xdr:col>73</xdr:col>
      <xdr:colOff>180975</xdr:colOff>
      <xdr:row>14</xdr:row>
      <xdr:rowOff>64135</xdr:rowOff>
    </xdr:to>
    <xdr:cxnSp macro="">
      <xdr:nvCxnSpPr>
        <xdr:cNvPr id="127" name="直線コネクタ 126"/>
        <xdr:cNvCxnSpPr/>
      </xdr:nvCxnSpPr>
      <xdr:spPr>
        <a:xfrm>
          <a:off x="13893800" y="24415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41275</xdr:rowOff>
    </xdr:from>
    <xdr:to>
      <xdr:col>69</xdr:col>
      <xdr:colOff>92075</xdr:colOff>
      <xdr:row>14</xdr:row>
      <xdr:rowOff>92710</xdr:rowOff>
    </xdr:to>
    <xdr:cxnSp macro="">
      <xdr:nvCxnSpPr>
        <xdr:cNvPr id="130" name="直線コネクタ 129"/>
        <xdr:cNvCxnSpPr/>
      </xdr:nvCxnSpPr>
      <xdr:spPr>
        <a:xfrm flipV="1">
          <a:off x="13004800" y="24415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41910</xdr:rowOff>
    </xdr:from>
    <xdr:to>
      <xdr:col>82</xdr:col>
      <xdr:colOff>158750</xdr:colOff>
      <xdr:row>14</xdr:row>
      <xdr:rowOff>143510</xdr:rowOff>
    </xdr:to>
    <xdr:sp macro="" textlink="">
      <xdr:nvSpPr>
        <xdr:cNvPr id="140" name="楕円 139"/>
        <xdr:cNvSpPr/>
      </xdr:nvSpPr>
      <xdr:spPr>
        <a:xfrm>
          <a:off x="1645920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121937</xdr:rowOff>
    </xdr:from>
    <xdr:ext cx="762000" cy="259045"/>
    <xdr:sp macro="" textlink="">
      <xdr:nvSpPr>
        <xdr:cNvPr id="141" name="物件費該当値テキスト"/>
        <xdr:cNvSpPr txBox="1"/>
      </xdr:nvSpPr>
      <xdr:spPr>
        <a:xfrm>
          <a:off x="16598900" y="235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2" name="楕円 141"/>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3" name="テキスト ボックス 142"/>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13335</xdr:rowOff>
    </xdr:from>
    <xdr:to>
      <xdr:col>74</xdr:col>
      <xdr:colOff>31750</xdr:colOff>
      <xdr:row>14</xdr:row>
      <xdr:rowOff>114935</xdr:rowOff>
    </xdr:to>
    <xdr:sp macro="" textlink="">
      <xdr:nvSpPr>
        <xdr:cNvPr id="144" name="楕円 143"/>
        <xdr:cNvSpPr/>
      </xdr:nvSpPr>
      <xdr:spPr>
        <a:xfrm>
          <a:off x="14732000" y="241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125112</xdr:rowOff>
    </xdr:from>
    <xdr:ext cx="762000" cy="259045"/>
    <xdr:sp macro="" textlink="">
      <xdr:nvSpPr>
        <xdr:cNvPr id="145" name="テキスト ボックス 144"/>
        <xdr:cNvSpPr txBox="1"/>
      </xdr:nvSpPr>
      <xdr:spPr>
        <a:xfrm>
          <a:off x="14401800" y="218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161925</xdr:rowOff>
    </xdr:from>
    <xdr:to>
      <xdr:col>69</xdr:col>
      <xdr:colOff>142875</xdr:colOff>
      <xdr:row>14</xdr:row>
      <xdr:rowOff>92075</xdr:rowOff>
    </xdr:to>
    <xdr:sp macro="" textlink="">
      <xdr:nvSpPr>
        <xdr:cNvPr id="146" name="楕円 145"/>
        <xdr:cNvSpPr/>
      </xdr:nvSpPr>
      <xdr:spPr>
        <a:xfrm>
          <a:off x="13843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102252</xdr:rowOff>
    </xdr:from>
    <xdr:ext cx="762000" cy="259045"/>
    <xdr:sp macro="" textlink="">
      <xdr:nvSpPr>
        <xdr:cNvPr id="147" name="テキスト ボックス 146"/>
        <xdr:cNvSpPr txBox="1"/>
      </xdr:nvSpPr>
      <xdr:spPr>
        <a:xfrm>
          <a:off x="13512800" y="215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41910</xdr:rowOff>
    </xdr:from>
    <xdr:to>
      <xdr:col>65</xdr:col>
      <xdr:colOff>53975</xdr:colOff>
      <xdr:row>14</xdr:row>
      <xdr:rowOff>143510</xdr:rowOff>
    </xdr:to>
    <xdr:sp macro="" textlink="">
      <xdr:nvSpPr>
        <xdr:cNvPr id="148" name="楕円 147"/>
        <xdr:cNvSpPr/>
      </xdr:nvSpPr>
      <xdr:spPr>
        <a:xfrm>
          <a:off x="1295400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153687</xdr:rowOff>
    </xdr:from>
    <xdr:ext cx="762000" cy="259045"/>
    <xdr:sp macro="" textlink="">
      <xdr:nvSpPr>
        <xdr:cNvPr id="149" name="テキスト ボックス 148"/>
        <xdr:cNvSpPr txBox="1"/>
      </xdr:nvSpPr>
      <xdr:spPr>
        <a:xfrm>
          <a:off x="12623800" y="221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及び類似団体平均を上回っている。本町の歳出の特徴として、扶助費の突出があげられるが、その中でも認可保育園運営費補助金など子ども・子育て支援に係る経費が大きな割合を占めている。ま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については非課税世帯給付や定額減税調整給付といった給付金が複数あった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ことも要因の一つである。今後も、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子ども・子育てに係る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経費や障害者自立支援給付費などの社会保障経費全般が増加することが予想されるため、抑制に向けての対策を行う必要がある。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37846</xdr:rowOff>
    </xdr:from>
    <xdr:to>
      <xdr:col>24</xdr:col>
      <xdr:colOff>25400</xdr:colOff>
      <xdr:row>60</xdr:row>
      <xdr:rowOff>49276</xdr:rowOff>
    </xdr:to>
    <xdr:cxnSp macro="">
      <xdr:nvCxnSpPr>
        <xdr:cNvPr id="180" name="直線コネクタ 179"/>
        <xdr:cNvCxnSpPr/>
      </xdr:nvCxnSpPr>
      <xdr:spPr>
        <a:xfrm>
          <a:off x="3987800" y="10153396"/>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37846</xdr:rowOff>
    </xdr:from>
    <xdr:to>
      <xdr:col>19</xdr:col>
      <xdr:colOff>187325</xdr:colOff>
      <xdr:row>59</xdr:row>
      <xdr:rowOff>37846</xdr:rowOff>
    </xdr:to>
    <xdr:cxnSp macro="">
      <xdr:nvCxnSpPr>
        <xdr:cNvPr id="183" name="直線コネクタ 182"/>
        <xdr:cNvCxnSpPr/>
      </xdr:nvCxnSpPr>
      <xdr:spPr>
        <a:xfrm>
          <a:off x="3098800" y="101533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10414</xdr:rowOff>
    </xdr:from>
    <xdr:to>
      <xdr:col>15</xdr:col>
      <xdr:colOff>98425</xdr:colOff>
      <xdr:row>59</xdr:row>
      <xdr:rowOff>37846</xdr:rowOff>
    </xdr:to>
    <xdr:cxnSp macro="">
      <xdr:nvCxnSpPr>
        <xdr:cNvPr id="186" name="直線コネクタ 185"/>
        <xdr:cNvCxnSpPr/>
      </xdr:nvCxnSpPr>
      <xdr:spPr>
        <a:xfrm>
          <a:off x="2209800" y="101259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10414</xdr:rowOff>
    </xdr:from>
    <xdr:to>
      <xdr:col>11</xdr:col>
      <xdr:colOff>9525</xdr:colOff>
      <xdr:row>59</xdr:row>
      <xdr:rowOff>74422</xdr:rowOff>
    </xdr:to>
    <xdr:cxnSp macro="">
      <xdr:nvCxnSpPr>
        <xdr:cNvPr id="189" name="直線コネクタ 188"/>
        <xdr:cNvCxnSpPr/>
      </xdr:nvCxnSpPr>
      <xdr:spPr>
        <a:xfrm flipV="1">
          <a:off x="1320800" y="101259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169926</xdr:rowOff>
    </xdr:from>
    <xdr:to>
      <xdr:col>24</xdr:col>
      <xdr:colOff>76200</xdr:colOff>
      <xdr:row>60</xdr:row>
      <xdr:rowOff>100076</xdr:rowOff>
    </xdr:to>
    <xdr:sp macro="" textlink="">
      <xdr:nvSpPr>
        <xdr:cNvPr id="199" name="楕円 198"/>
        <xdr:cNvSpPr/>
      </xdr:nvSpPr>
      <xdr:spPr>
        <a:xfrm>
          <a:off x="477520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142003</xdr:rowOff>
    </xdr:from>
    <xdr:ext cx="762000" cy="259045"/>
    <xdr:sp macro="" textlink="">
      <xdr:nvSpPr>
        <xdr:cNvPr id="200" name="扶助費該当値テキスト"/>
        <xdr:cNvSpPr txBox="1"/>
      </xdr:nvSpPr>
      <xdr:spPr>
        <a:xfrm>
          <a:off x="4914900" y="1025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158496</xdr:rowOff>
    </xdr:from>
    <xdr:to>
      <xdr:col>20</xdr:col>
      <xdr:colOff>38100</xdr:colOff>
      <xdr:row>59</xdr:row>
      <xdr:rowOff>88646</xdr:rowOff>
    </xdr:to>
    <xdr:sp macro="" textlink="">
      <xdr:nvSpPr>
        <xdr:cNvPr id="201" name="楕円 200"/>
        <xdr:cNvSpPr/>
      </xdr:nvSpPr>
      <xdr:spPr>
        <a:xfrm>
          <a:off x="3937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73423</xdr:rowOff>
    </xdr:from>
    <xdr:ext cx="736600" cy="259045"/>
    <xdr:sp macro="" textlink="">
      <xdr:nvSpPr>
        <xdr:cNvPr id="202" name="テキスト ボックス 201"/>
        <xdr:cNvSpPr txBox="1"/>
      </xdr:nvSpPr>
      <xdr:spPr>
        <a:xfrm>
          <a:off x="3606800" y="1018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158496</xdr:rowOff>
    </xdr:from>
    <xdr:to>
      <xdr:col>15</xdr:col>
      <xdr:colOff>149225</xdr:colOff>
      <xdr:row>59</xdr:row>
      <xdr:rowOff>88646</xdr:rowOff>
    </xdr:to>
    <xdr:sp macro="" textlink="">
      <xdr:nvSpPr>
        <xdr:cNvPr id="203" name="楕円 202"/>
        <xdr:cNvSpPr/>
      </xdr:nvSpPr>
      <xdr:spPr>
        <a:xfrm>
          <a:off x="3048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73423</xdr:rowOff>
    </xdr:from>
    <xdr:ext cx="762000" cy="259045"/>
    <xdr:sp macro="" textlink="">
      <xdr:nvSpPr>
        <xdr:cNvPr id="204" name="テキスト ボックス 203"/>
        <xdr:cNvSpPr txBox="1"/>
      </xdr:nvSpPr>
      <xdr:spPr>
        <a:xfrm>
          <a:off x="2717800" y="1018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131064</xdr:rowOff>
    </xdr:from>
    <xdr:to>
      <xdr:col>11</xdr:col>
      <xdr:colOff>60325</xdr:colOff>
      <xdr:row>59</xdr:row>
      <xdr:rowOff>61214</xdr:rowOff>
    </xdr:to>
    <xdr:sp macro="" textlink="">
      <xdr:nvSpPr>
        <xdr:cNvPr id="205" name="楕円 204"/>
        <xdr:cNvSpPr/>
      </xdr:nvSpPr>
      <xdr:spPr>
        <a:xfrm>
          <a:off x="2159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45991</xdr:rowOff>
    </xdr:from>
    <xdr:ext cx="762000" cy="259045"/>
    <xdr:sp macro="" textlink="">
      <xdr:nvSpPr>
        <xdr:cNvPr id="206" name="テキスト ボックス 205"/>
        <xdr:cNvSpPr txBox="1"/>
      </xdr:nvSpPr>
      <xdr:spPr>
        <a:xfrm>
          <a:off x="1828800" y="1016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23622</xdr:rowOff>
    </xdr:from>
    <xdr:to>
      <xdr:col>6</xdr:col>
      <xdr:colOff>171450</xdr:colOff>
      <xdr:row>59</xdr:row>
      <xdr:rowOff>125222</xdr:rowOff>
    </xdr:to>
    <xdr:sp macro="" textlink="">
      <xdr:nvSpPr>
        <xdr:cNvPr id="207" name="楕円 206"/>
        <xdr:cNvSpPr/>
      </xdr:nvSpPr>
      <xdr:spPr>
        <a:xfrm>
          <a:off x="1270000" y="1013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109999</xdr:rowOff>
    </xdr:from>
    <xdr:ext cx="762000" cy="259045"/>
    <xdr:sp macro="" textlink="">
      <xdr:nvSpPr>
        <xdr:cNvPr id="208" name="テキスト ボックス 207"/>
        <xdr:cNvSpPr txBox="1"/>
      </xdr:nvSpPr>
      <xdr:spPr>
        <a:xfrm>
          <a:off x="939800" y="1022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県平均及び全国平均、類似団体平均を下回っているが、介護保険への繰出金など、医療費にかかる繰出金が増加していることから、今後も厳しい状況になることが見込まれる。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44450</xdr:rowOff>
    </xdr:from>
    <xdr:to>
      <xdr:col>82</xdr:col>
      <xdr:colOff>107950</xdr:colOff>
      <xdr:row>55</xdr:row>
      <xdr:rowOff>44450</xdr:rowOff>
    </xdr:to>
    <xdr:cxnSp macro="">
      <xdr:nvCxnSpPr>
        <xdr:cNvPr id="241" name="直線コネクタ 240"/>
        <xdr:cNvCxnSpPr/>
      </xdr:nvCxnSpPr>
      <xdr:spPr>
        <a:xfrm>
          <a:off x="15671800" y="947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44450</xdr:rowOff>
    </xdr:from>
    <xdr:to>
      <xdr:col>78</xdr:col>
      <xdr:colOff>69850</xdr:colOff>
      <xdr:row>55</xdr:row>
      <xdr:rowOff>57150</xdr:rowOff>
    </xdr:to>
    <xdr:cxnSp macro="">
      <xdr:nvCxnSpPr>
        <xdr:cNvPr id="244" name="直線コネクタ 243"/>
        <xdr:cNvCxnSpPr/>
      </xdr:nvCxnSpPr>
      <xdr:spPr>
        <a:xfrm flipV="1">
          <a:off x="14782800" y="9474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165100</xdr:rowOff>
    </xdr:from>
    <xdr:to>
      <xdr:col>73</xdr:col>
      <xdr:colOff>180975</xdr:colOff>
      <xdr:row>55</xdr:row>
      <xdr:rowOff>57150</xdr:rowOff>
    </xdr:to>
    <xdr:cxnSp macro="">
      <xdr:nvCxnSpPr>
        <xdr:cNvPr id="247" name="直線コネクタ 246"/>
        <xdr:cNvCxnSpPr/>
      </xdr:nvCxnSpPr>
      <xdr:spPr>
        <a:xfrm>
          <a:off x="13893800" y="9423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165100</xdr:rowOff>
    </xdr:from>
    <xdr:to>
      <xdr:col>69</xdr:col>
      <xdr:colOff>92075</xdr:colOff>
      <xdr:row>55</xdr:row>
      <xdr:rowOff>107950</xdr:rowOff>
    </xdr:to>
    <xdr:cxnSp macro="">
      <xdr:nvCxnSpPr>
        <xdr:cNvPr id="250" name="直線コネクタ 249"/>
        <xdr:cNvCxnSpPr/>
      </xdr:nvCxnSpPr>
      <xdr:spPr>
        <a:xfrm flipV="1">
          <a:off x="13004800" y="9423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165100</xdr:rowOff>
    </xdr:from>
    <xdr:to>
      <xdr:col>82</xdr:col>
      <xdr:colOff>158750</xdr:colOff>
      <xdr:row>55</xdr:row>
      <xdr:rowOff>95250</xdr:rowOff>
    </xdr:to>
    <xdr:sp macro="" textlink="">
      <xdr:nvSpPr>
        <xdr:cNvPr id="260" name="楕円 259"/>
        <xdr:cNvSpPr/>
      </xdr:nvSpPr>
      <xdr:spPr>
        <a:xfrm>
          <a:off x="164592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10177</xdr:rowOff>
    </xdr:from>
    <xdr:ext cx="762000" cy="259045"/>
    <xdr:sp macro="" textlink="">
      <xdr:nvSpPr>
        <xdr:cNvPr id="261" name="その他該当値テキスト"/>
        <xdr:cNvSpPr txBox="1"/>
      </xdr:nvSpPr>
      <xdr:spPr>
        <a:xfrm>
          <a:off x="165989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165100</xdr:rowOff>
    </xdr:from>
    <xdr:to>
      <xdr:col>78</xdr:col>
      <xdr:colOff>120650</xdr:colOff>
      <xdr:row>55</xdr:row>
      <xdr:rowOff>95250</xdr:rowOff>
    </xdr:to>
    <xdr:sp macro="" textlink="">
      <xdr:nvSpPr>
        <xdr:cNvPr id="262" name="楕円 261"/>
        <xdr:cNvSpPr/>
      </xdr:nvSpPr>
      <xdr:spPr>
        <a:xfrm>
          <a:off x="15621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105427</xdr:rowOff>
    </xdr:from>
    <xdr:ext cx="736600" cy="259045"/>
    <xdr:sp macro="" textlink="">
      <xdr:nvSpPr>
        <xdr:cNvPr id="263" name="テキスト ボックス 262"/>
        <xdr:cNvSpPr txBox="1"/>
      </xdr:nvSpPr>
      <xdr:spPr>
        <a:xfrm>
          <a:off x="15290800" y="9192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6350</xdr:rowOff>
    </xdr:from>
    <xdr:to>
      <xdr:col>74</xdr:col>
      <xdr:colOff>31750</xdr:colOff>
      <xdr:row>55</xdr:row>
      <xdr:rowOff>107950</xdr:rowOff>
    </xdr:to>
    <xdr:sp macro="" textlink="">
      <xdr:nvSpPr>
        <xdr:cNvPr id="264" name="楕円 263"/>
        <xdr:cNvSpPr/>
      </xdr:nvSpPr>
      <xdr:spPr>
        <a:xfrm>
          <a:off x="147320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118127</xdr:rowOff>
    </xdr:from>
    <xdr:ext cx="762000" cy="259045"/>
    <xdr:sp macro="" textlink="">
      <xdr:nvSpPr>
        <xdr:cNvPr id="265" name="テキスト ボックス 264"/>
        <xdr:cNvSpPr txBox="1"/>
      </xdr:nvSpPr>
      <xdr:spPr>
        <a:xfrm>
          <a:off x="14401800" y="920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114300</xdr:rowOff>
    </xdr:from>
    <xdr:to>
      <xdr:col>69</xdr:col>
      <xdr:colOff>142875</xdr:colOff>
      <xdr:row>55</xdr:row>
      <xdr:rowOff>44450</xdr:rowOff>
    </xdr:to>
    <xdr:sp macro="" textlink="">
      <xdr:nvSpPr>
        <xdr:cNvPr id="266" name="楕円 265"/>
        <xdr:cNvSpPr/>
      </xdr:nvSpPr>
      <xdr:spPr>
        <a:xfrm>
          <a:off x="13843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54627</xdr:rowOff>
    </xdr:from>
    <xdr:ext cx="762000" cy="259045"/>
    <xdr:sp macro="" textlink="">
      <xdr:nvSpPr>
        <xdr:cNvPr id="267" name="テキスト ボックス 266"/>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57150</xdr:rowOff>
    </xdr:from>
    <xdr:to>
      <xdr:col>65</xdr:col>
      <xdr:colOff>53975</xdr:colOff>
      <xdr:row>55</xdr:row>
      <xdr:rowOff>158750</xdr:rowOff>
    </xdr:to>
    <xdr:sp macro="" textlink="">
      <xdr:nvSpPr>
        <xdr:cNvPr id="268" name="楕円 267"/>
        <xdr:cNvSpPr/>
      </xdr:nvSpPr>
      <xdr:spPr>
        <a:xfrm>
          <a:off x="12954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168927</xdr:rowOff>
    </xdr:from>
    <xdr:ext cx="762000" cy="259045"/>
    <xdr:sp macro="" textlink="">
      <xdr:nvSpPr>
        <xdr:cNvPr id="269" name="テキスト ボックス 268"/>
        <xdr:cNvSpPr txBox="1"/>
      </xdr:nvSpPr>
      <xdr:spPr>
        <a:xfrm>
          <a:off x="12623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一部事務組合に複数加入し業務を行っているため、全国平均を上回っている。</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が、近年は</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一部事務組合における経費が増加傾向にあるため、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補助費等については増加することが見込まれる。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153670</xdr:rowOff>
    </xdr:from>
    <xdr:to>
      <xdr:col>82</xdr:col>
      <xdr:colOff>107950</xdr:colOff>
      <xdr:row>36</xdr:row>
      <xdr:rowOff>35560</xdr:rowOff>
    </xdr:to>
    <xdr:cxnSp macro="">
      <xdr:nvCxnSpPr>
        <xdr:cNvPr id="302" name="直線コネクタ 301"/>
        <xdr:cNvCxnSpPr/>
      </xdr:nvCxnSpPr>
      <xdr:spPr>
        <a:xfrm flipV="1">
          <a:off x="15671800" y="61544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115570</xdr:rowOff>
    </xdr:from>
    <xdr:to>
      <xdr:col>78</xdr:col>
      <xdr:colOff>69850</xdr:colOff>
      <xdr:row>36</xdr:row>
      <xdr:rowOff>35560</xdr:rowOff>
    </xdr:to>
    <xdr:cxnSp macro="">
      <xdr:nvCxnSpPr>
        <xdr:cNvPr id="305" name="直線コネクタ 304"/>
        <xdr:cNvCxnSpPr/>
      </xdr:nvCxnSpPr>
      <xdr:spPr>
        <a:xfrm>
          <a:off x="14782800" y="61163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134620</xdr:rowOff>
    </xdr:from>
    <xdr:to>
      <xdr:col>73</xdr:col>
      <xdr:colOff>180975</xdr:colOff>
      <xdr:row>35</xdr:row>
      <xdr:rowOff>115570</xdr:rowOff>
    </xdr:to>
    <xdr:cxnSp macro="">
      <xdr:nvCxnSpPr>
        <xdr:cNvPr id="308" name="直線コネクタ 307"/>
        <xdr:cNvCxnSpPr/>
      </xdr:nvCxnSpPr>
      <xdr:spPr>
        <a:xfrm>
          <a:off x="13893800" y="59639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134620</xdr:rowOff>
    </xdr:from>
    <xdr:to>
      <xdr:col>69</xdr:col>
      <xdr:colOff>92075</xdr:colOff>
      <xdr:row>34</xdr:row>
      <xdr:rowOff>165100</xdr:rowOff>
    </xdr:to>
    <xdr:cxnSp macro="">
      <xdr:nvCxnSpPr>
        <xdr:cNvPr id="311" name="直線コネクタ 310"/>
        <xdr:cNvCxnSpPr/>
      </xdr:nvCxnSpPr>
      <xdr:spPr>
        <a:xfrm flipV="1">
          <a:off x="13004800" y="5963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102870</xdr:rowOff>
    </xdr:from>
    <xdr:to>
      <xdr:col>82</xdr:col>
      <xdr:colOff>158750</xdr:colOff>
      <xdr:row>36</xdr:row>
      <xdr:rowOff>33020</xdr:rowOff>
    </xdr:to>
    <xdr:sp macro="" textlink="">
      <xdr:nvSpPr>
        <xdr:cNvPr id="321" name="楕円 320"/>
        <xdr:cNvSpPr/>
      </xdr:nvSpPr>
      <xdr:spPr>
        <a:xfrm>
          <a:off x="16459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119397</xdr:rowOff>
    </xdr:from>
    <xdr:ext cx="762000" cy="259045"/>
    <xdr:sp macro="" textlink="">
      <xdr:nvSpPr>
        <xdr:cNvPr id="322" name="補助費等該当値テキスト"/>
        <xdr:cNvSpPr txBox="1"/>
      </xdr:nvSpPr>
      <xdr:spPr>
        <a:xfrm>
          <a:off x="16598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3" name="楕円 322"/>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24" name="テキスト ボックス 323"/>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64770</xdr:rowOff>
    </xdr:from>
    <xdr:to>
      <xdr:col>74</xdr:col>
      <xdr:colOff>31750</xdr:colOff>
      <xdr:row>35</xdr:row>
      <xdr:rowOff>166370</xdr:rowOff>
    </xdr:to>
    <xdr:sp macro="" textlink="">
      <xdr:nvSpPr>
        <xdr:cNvPr id="325" name="楕円 324"/>
        <xdr:cNvSpPr/>
      </xdr:nvSpPr>
      <xdr:spPr>
        <a:xfrm>
          <a:off x="14732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26" name="テキスト ボックス 325"/>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83820</xdr:rowOff>
    </xdr:from>
    <xdr:to>
      <xdr:col>69</xdr:col>
      <xdr:colOff>142875</xdr:colOff>
      <xdr:row>35</xdr:row>
      <xdr:rowOff>13970</xdr:rowOff>
    </xdr:to>
    <xdr:sp macro="" textlink="">
      <xdr:nvSpPr>
        <xdr:cNvPr id="327" name="楕円 326"/>
        <xdr:cNvSpPr/>
      </xdr:nvSpPr>
      <xdr:spPr>
        <a:xfrm>
          <a:off x="13843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24147</xdr:rowOff>
    </xdr:from>
    <xdr:ext cx="762000" cy="259045"/>
    <xdr:sp macro="" textlink="">
      <xdr:nvSpPr>
        <xdr:cNvPr id="328" name="テキスト ボックス 327"/>
        <xdr:cNvSpPr txBox="1"/>
      </xdr:nvSpPr>
      <xdr:spPr>
        <a:xfrm>
          <a:off x="13512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114300</xdr:rowOff>
    </xdr:from>
    <xdr:to>
      <xdr:col>65</xdr:col>
      <xdr:colOff>53975</xdr:colOff>
      <xdr:row>35</xdr:row>
      <xdr:rowOff>44450</xdr:rowOff>
    </xdr:to>
    <xdr:sp macro="" textlink="">
      <xdr:nvSpPr>
        <xdr:cNvPr id="329" name="楕円 328"/>
        <xdr:cNvSpPr/>
      </xdr:nvSpPr>
      <xdr:spPr>
        <a:xfrm>
          <a:off x="12954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54627</xdr:rowOff>
    </xdr:from>
    <xdr:ext cx="762000" cy="259045"/>
    <xdr:sp macro="" textlink="">
      <xdr:nvSpPr>
        <xdr:cNvPr id="330" name="テキスト ボックス 329"/>
        <xdr:cNvSpPr txBox="1"/>
      </xdr:nvSpPr>
      <xdr:spPr>
        <a:xfrm>
          <a:off x="12623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公債費については、年々減少傾向にあり県平均、類似団体と同水準となってきているが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、現在整備途中である、土地区画整理事業、下水道事業、公園整備の改修事業もあり、今後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大きな減額は見込まれない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町債発行額が当該年度の公債費元金償還額以下になるよう抑制し、公債費負担の中長期的な平準化を図っていく。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136144</xdr:rowOff>
    </xdr:from>
    <xdr:to>
      <xdr:col>24</xdr:col>
      <xdr:colOff>25400</xdr:colOff>
      <xdr:row>77</xdr:row>
      <xdr:rowOff>33274</xdr:rowOff>
    </xdr:to>
    <xdr:cxnSp macro="">
      <xdr:nvCxnSpPr>
        <xdr:cNvPr id="360" name="直線コネクタ 359"/>
        <xdr:cNvCxnSpPr/>
      </xdr:nvCxnSpPr>
      <xdr:spPr>
        <a:xfrm flipV="1">
          <a:off x="3987800" y="1316634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33274</xdr:rowOff>
    </xdr:from>
    <xdr:to>
      <xdr:col>19</xdr:col>
      <xdr:colOff>187325</xdr:colOff>
      <xdr:row>77</xdr:row>
      <xdr:rowOff>56135</xdr:rowOff>
    </xdr:to>
    <xdr:cxnSp macro="">
      <xdr:nvCxnSpPr>
        <xdr:cNvPr id="363" name="直線コネクタ 362"/>
        <xdr:cNvCxnSpPr/>
      </xdr:nvCxnSpPr>
      <xdr:spPr>
        <a:xfrm flipV="1">
          <a:off x="3098800" y="132349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56135</xdr:rowOff>
    </xdr:from>
    <xdr:to>
      <xdr:col>15</xdr:col>
      <xdr:colOff>98425</xdr:colOff>
      <xdr:row>77</xdr:row>
      <xdr:rowOff>65278</xdr:rowOff>
    </xdr:to>
    <xdr:cxnSp macro="">
      <xdr:nvCxnSpPr>
        <xdr:cNvPr id="366" name="直線コネクタ 365"/>
        <xdr:cNvCxnSpPr/>
      </xdr:nvCxnSpPr>
      <xdr:spPr>
        <a:xfrm flipV="1">
          <a:off x="2209800" y="132577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147574</xdr:rowOff>
    </xdr:to>
    <xdr:cxnSp macro="">
      <xdr:nvCxnSpPr>
        <xdr:cNvPr id="369" name="直線コネクタ 368"/>
        <xdr:cNvCxnSpPr/>
      </xdr:nvCxnSpPr>
      <xdr:spPr>
        <a:xfrm flipV="1">
          <a:off x="1320800" y="132669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79" name="楕円 378"/>
        <xdr:cNvSpPr/>
      </xdr:nvSpPr>
      <xdr:spPr>
        <a:xfrm>
          <a:off x="4775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57421</xdr:rowOff>
    </xdr:from>
    <xdr:ext cx="762000" cy="259045"/>
    <xdr:sp macro="" textlink="">
      <xdr:nvSpPr>
        <xdr:cNvPr id="380" name="公債費該当値テキスト"/>
        <xdr:cNvSpPr txBox="1"/>
      </xdr:nvSpPr>
      <xdr:spPr>
        <a:xfrm>
          <a:off x="4914900" y="1308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153924</xdr:rowOff>
    </xdr:from>
    <xdr:to>
      <xdr:col>20</xdr:col>
      <xdr:colOff>38100</xdr:colOff>
      <xdr:row>77</xdr:row>
      <xdr:rowOff>84074</xdr:rowOff>
    </xdr:to>
    <xdr:sp macro="" textlink="">
      <xdr:nvSpPr>
        <xdr:cNvPr id="381" name="楕円 380"/>
        <xdr:cNvSpPr/>
      </xdr:nvSpPr>
      <xdr:spPr>
        <a:xfrm>
          <a:off x="3937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82" name="テキスト ボックス 381"/>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5335</xdr:rowOff>
    </xdr:from>
    <xdr:to>
      <xdr:col>15</xdr:col>
      <xdr:colOff>149225</xdr:colOff>
      <xdr:row>77</xdr:row>
      <xdr:rowOff>106935</xdr:rowOff>
    </xdr:to>
    <xdr:sp macro="" textlink="">
      <xdr:nvSpPr>
        <xdr:cNvPr id="383" name="楕円 382"/>
        <xdr:cNvSpPr/>
      </xdr:nvSpPr>
      <xdr:spPr>
        <a:xfrm>
          <a:off x="3048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91712</xdr:rowOff>
    </xdr:from>
    <xdr:ext cx="762000" cy="259045"/>
    <xdr:sp macro="" textlink="">
      <xdr:nvSpPr>
        <xdr:cNvPr id="384" name="テキスト ボックス 383"/>
        <xdr:cNvSpPr txBox="1"/>
      </xdr:nvSpPr>
      <xdr:spPr>
        <a:xfrm>
          <a:off x="2717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xdr:rowOff>
    </xdr:from>
    <xdr:to>
      <xdr:col>11</xdr:col>
      <xdr:colOff>60325</xdr:colOff>
      <xdr:row>77</xdr:row>
      <xdr:rowOff>116078</xdr:rowOff>
    </xdr:to>
    <xdr:sp macro="" textlink="">
      <xdr:nvSpPr>
        <xdr:cNvPr id="385" name="楕円 384"/>
        <xdr:cNvSpPr/>
      </xdr:nvSpPr>
      <xdr:spPr>
        <a:xfrm>
          <a:off x="2159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100855</xdr:rowOff>
    </xdr:from>
    <xdr:ext cx="762000" cy="259045"/>
    <xdr:sp macro="" textlink="">
      <xdr:nvSpPr>
        <xdr:cNvPr id="386" name="テキスト ボックス 385"/>
        <xdr:cNvSpPr txBox="1"/>
      </xdr:nvSpPr>
      <xdr:spPr>
        <a:xfrm>
          <a:off x="1828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96774</xdr:rowOff>
    </xdr:from>
    <xdr:to>
      <xdr:col>6</xdr:col>
      <xdr:colOff>171450</xdr:colOff>
      <xdr:row>78</xdr:row>
      <xdr:rowOff>26924</xdr:rowOff>
    </xdr:to>
    <xdr:sp macro="" textlink="">
      <xdr:nvSpPr>
        <xdr:cNvPr id="387" name="楕円 386"/>
        <xdr:cNvSpPr/>
      </xdr:nvSpPr>
      <xdr:spPr>
        <a:xfrm>
          <a:off x="1270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11701</xdr:rowOff>
    </xdr:from>
    <xdr:ext cx="762000" cy="259045"/>
    <xdr:sp macro="" textlink="">
      <xdr:nvSpPr>
        <xdr:cNvPr id="388" name="テキスト ボックス 387"/>
        <xdr:cNvSpPr txBox="1"/>
      </xdr:nvSpPr>
      <xdr:spPr>
        <a:xfrm>
          <a:off x="939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類似団体、全国平均、県平均を下回っているが、今後も扶助費をはじめ、人件費及び補助費、繰出金等が増加していくことが見込まれるため、継続して経常一般財源の確保、経常経費の抑制に努める。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142240</xdr:rowOff>
    </xdr:from>
    <xdr:to>
      <xdr:col>82</xdr:col>
      <xdr:colOff>107950</xdr:colOff>
      <xdr:row>76</xdr:row>
      <xdr:rowOff>5080</xdr:rowOff>
    </xdr:to>
    <xdr:cxnSp macro="">
      <xdr:nvCxnSpPr>
        <xdr:cNvPr id="421" name="直線コネクタ 420"/>
        <xdr:cNvCxnSpPr/>
      </xdr:nvCxnSpPr>
      <xdr:spPr>
        <a:xfrm>
          <a:off x="15671800" y="130009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138430</xdr:rowOff>
    </xdr:from>
    <xdr:to>
      <xdr:col>78</xdr:col>
      <xdr:colOff>69850</xdr:colOff>
      <xdr:row>75</xdr:row>
      <xdr:rowOff>142240</xdr:rowOff>
    </xdr:to>
    <xdr:cxnSp macro="">
      <xdr:nvCxnSpPr>
        <xdr:cNvPr id="424" name="直線コネクタ 423"/>
        <xdr:cNvCxnSpPr/>
      </xdr:nvCxnSpPr>
      <xdr:spPr>
        <a:xfrm>
          <a:off x="14782800" y="1282573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127000</xdr:rowOff>
    </xdr:from>
    <xdr:to>
      <xdr:col>73</xdr:col>
      <xdr:colOff>180975</xdr:colOff>
      <xdr:row>74</xdr:row>
      <xdr:rowOff>138430</xdr:rowOff>
    </xdr:to>
    <xdr:cxnSp macro="">
      <xdr:nvCxnSpPr>
        <xdr:cNvPr id="427" name="直線コネクタ 426"/>
        <xdr:cNvCxnSpPr/>
      </xdr:nvCxnSpPr>
      <xdr:spPr>
        <a:xfrm>
          <a:off x="13893800" y="1264285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127000</xdr:rowOff>
    </xdr:from>
    <xdr:to>
      <xdr:col>69</xdr:col>
      <xdr:colOff>92075</xdr:colOff>
      <xdr:row>74</xdr:row>
      <xdr:rowOff>100330</xdr:rowOff>
    </xdr:to>
    <xdr:cxnSp macro="">
      <xdr:nvCxnSpPr>
        <xdr:cNvPr id="430" name="直線コネクタ 429"/>
        <xdr:cNvCxnSpPr/>
      </xdr:nvCxnSpPr>
      <xdr:spPr>
        <a:xfrm flipV="1">
          <a:off x="13004800" y="126428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40" name="楕円 439"/>
        <xdr:cNvSpPr/>
      </xdr:nvSpPr>
      <xdr:spPr>
        <a:xfrm>
          <a:off x="16459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41" name="公債費以外該当値テキスト"/>
        <xdr:cNvSpPr txBox="1"/>
      </xdr:nvSpPr>
      <xdr:spPr>
        <a:xfrm>
          <a:off x="16598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91440</xdr:rowOff>
    </xdr:from>
    <xdr:to>
      <xdr:col>78</xdr:col>
      <xdr:colOff>120650</xdr:colOff>
      <xdr:row>76</xdr:row>
      <xdr:rowOff>21589</xdr:rowOff>
    </xdr:to>
    <xdr:sp macro="" textlink="">
      <xdr:nvSpPr>
        <xdr:cNvPr id="442" name="楕円 441"/>
        <xdr:cNvSpPr/>
      </xdr:nvSpPr>
      <xdr:spPr>
        <a:xfrm>
          <a:off x="15621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31767</xdr:rowOff>
    </xdr:from>
    <xdr:ext cx="736600" cy="259045"/>
    <xdr:sp macro="" textlink="">
      <xdr:nvSpPr>
        <xdr:cNvPr id="443" name="テキスト ボックス 442"/>
        <xdr:cNvSpPr txBox="1"/>
      </xdr:nvSpPr>
      <xdr:spPr>
        <a:xfrm>
          <a:off x="15290800" y="1271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87630</xdr:rowOff>
    </xdr:from>
    <xdr:to>
      <xdr:col>74</xdr:col>
      <xdr:colOff>31750</xdr:colOff>
      <xdr:row>75</xdr:row>
      <xdr:rowOff>17780</xdr:rowOff>
    </xdr:to>
    <xdr:sp macro="" textlink="">
      <xdr:nvSpPr>
        <xdr:cNvPr id="444" name="楕円 443"/>
        <xdr:cNvSpPr/>
      </xdr:nvSpPr>
      <xdr:spPr>
        <a:xfrm>
          <a:off x="14732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45" name="テキスト ボックス 444"/>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76200</xdr:rowOff>
    </xdr:from>
    <xdr:to>
      <xdr:col>69</xdr:col>
      <xdr:colOff>142875</xdr:colOff>
      <xdr:row>74</xdr:row>
      <xdr:rowOff>6350</xdr:rowOff>
    </xdr:to>
    <xdr:sp macro="" textlink="">
      <xdr:nvSpPr>
        <xdr:cNvPr id="446" name="楕円 445"/>
        <xdr:cNvSpPr/>
      </xdr:nvSpPr>
      <xdr:spPr>
        <a:xfrm>
          <a:off x="138430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7" name="テキスト ボックス 446"/>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49530</xdr:rowOff>
    </xdr:from>
    <xdr:to>
      <xdr:col>65</xdr:col>
      <xdr:colOff>53975</xdr:colOff>
      <xdr:row>74</xdr:row>
      <xdr:rowOff>151130</xdr:rowOff>
    </xdr:to>
    <xdr:sp macro="" textlink="">
      <xdr:nvSpPr>
        <xdr:cNvPr id="448" name="楕円 447"/>
        <xdr:cNvSpPr/>
      </xdr:nvSpPr>
      <xdr:spPr>
        <a:xfrm>
          <a:off x="129540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161307</xdr:rowOff>
    </xdr:from>
    <xdr:ext cx="762000" cy="259045"/>
    <xdr:sp macro="" textlink="">
      <xdr:nvSpPr>
        <xdr:cNvPr id="449" name="テキスト ボックス 448"/>
        <xdr:cNvSpPr txBox="1"/>
      </xdr:nvSpPr>
      <xdr:spPr>
        <a:xfrm>
          <a:off x="12623800" y="1250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沖縄県南風原町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1156</xdr:rowOff>
    </xdr:from>
    <xdr:to>
      <xdr:col>29</xdr:col>
      <xdr:colOff>127000</xdr:colOff>
      <xdr:row>19</xdr:row>
      <xdr:rowOff>89688</xdr:rowOff>
    </xdr:to>
    <xdr:cxnSp macro="">
      <xdr:nvCxnSpPr>
        <xdr:cNvPr id="50" name="直線コネクタ 49"/>
        <xdr:cNvCxnSpPr/>
      </xdr:nvCxnSpPr>
      <xdr:spPr bwMode="auto">
        <a:xfrm flipV="1">
          <a:off x="5003800" y="3306331"/>
          <a:ext cx="647700" cy="88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89688</xdr:rowOff>
    </xdr:from>
    <xdr:to>
      <xdr:col>26</xdr:col>
      <xdr:colOff>50800</xdr:colOff>
      <xdr:row>19</xdr:row>
      <xdr:rowOff>168821</xdr:rowOff>
    </xdr:to>
    <xdr:cxnSp macro="">
      <xdr:nvCxnSpPr>
        <xdr:cNvPr id="53" name="直線コネクタ 52"/>
        <xdr:cNvCxnSpPr/>
      </xdr:nvCxnSpPr>
      <xdr:spPr bwMode="auto">
        <a:xfrm flipV="1">
          <a:off x="4305300" y="3394863"/>
          <a:ext cx="698500" cy="79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168821</xdr:rowOff>
    </xdr:from>
    <xdr:to>
      <xdr:col>22</xdr:col>
      <xdr:colOff>114300</xdr:colOff>
      <xdr:row>20</xdr:row>
      <xdr:rowOff>65431</xdr:rowOff>
    </xdr:to>
    <xdr:cxnSp macro="">
      <xdr:nvCxnSpPr>
        <xdr:cNvPr id="56" name="直線コネクタ 55"/>
        <xdr:cNvCxnSpPr/>
      </xdr:nvCxnSpPr>
      <xdr:spPr bwMode="auto">
        <a:xfrm flipV="1">
          <a:off x="3606800" y="3473996"/>
          <a:ext cx="698500" cy="68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65431</xdr:rowOff>
    </xdr:from>
    <xdr:to>
      <xdr:col>18</xdr:col>
      <xdr:colOff>177800</xdr:colOff>
      <xdr:row>20</xdr:row>
      <xdr:rowOff>83299</xdr:rowOff>
    </xdr:to>
    <xdr:cxnSp macro="">
      <xdr:nvCxnSpPr>
        <xdr:cNvPr id="59" name="直線コネクタ 58"/>
        <xdr:cNvCxnSpPr/>
      </xdr:nvCxnSpPr>
      <xdr:spPr bwMode="auto">
        <a:xfrm flipV="1">
          <a:off x="2908300" y="3542056"/>
          <a:ext cx="698500" cy="17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121806</xdr:rowOff>
    </xdr:from>
    <xdr:to>
      <xdr:col>29</xdr:col>
      <xdr:colOff>177800</xdr:colOff>
      <xdr:row>19</xdr:row>
      <xdr:rowOff>51956</xdr:rowOff>
    </xdr:to>
    <xdr:sp macro="" textlink="">
      <xdr:nvSpPr>
        <xdr:cNvPr id="69" name="楕円 68"/>
        <xdr:cNvSpPr/>
      </xdr:nvSpPr>
      <xdr:spPr bwMode="auto">
        <a:xfrm>
          <a:off x="5600700" y="3255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93883</xdr:rowOff>
    </xdr:from>
    <xdr:ext cx="762000" cy="259045"/>
    <xdr:sp macro="" textlink="">
      <xdr:nvSpPr>
        <xdr:cNvPr id="70" name="人口1人当たり決算額の推移該当値テキスト130"/>
        <xdr:cNvSpPr txBox="1"/>
      </xdr:nvSpPr>
      <xdr:spPr>
        <a:xfrm>
          <a:off x="5740400" y="3227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38888</xdr:rowOff>
    </xdr:from>
    <xdr:to>
      <xdr:col>26</xdr:col>
      <xdr:colOff>101600</xdr:colOff>
      <xdr:row>19</xdr:row>
      <xdr:rowOff>140488</xdr:rowOff>
    </xdr:to>
    <xdr:sp macro="" textlink="">
      <xdr:nvSpPr>
        <xdr:cNvPr id="71" name="楕円 70"/>
        <xdr:cNvSpPr/>
      </xdr:nvSpPr>
      <xdr:spPr bwMode="auto">
        <a:xfrm>
          <a:off x="4953000" y="3344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125265</xdr:rowOff>
    </xdr:from>
    <xdr:ext cx="736600" cy="259045"/>
    <xdr:sp macro="" textlink="">
      <xdr:nvSpPr>
        <xdr:cNvPr id="72" name="テキスト ボックス 71"/>
        <xdr:cNvSpPr txBox="1"/>
      </xdr:nvSpPr>
      <xdr:spPr>
        <a:xfrm>
          <a:off x="4622800" y="3430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118021</xdr:rowOff>
    </xdr:from>
    <xdr:to>
      <xdr:col>22</xdr:col>
      <xdr:colOff>165100</xdr:colOff>
      <xdr:row>20</xdr:row>
      <xdr:rowOff>48171</xdr:rowOff>
    </xdr:to>
    <xdr:sp macro="" textlink="">
      <xdr:nvSpPr>
        <xdr:cNvPr id="73" name="楕円 72"/>
        <xdr:cNvSpPr/>
      </xdr:nvSpPr>
      <xdr:spPr bwMode="auto">
        <a:xfrm>
          <a:off x="4254500" y="34231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32948</xdr:rowOff>
    </xdr:from>
    <xdr:ext cx="762000" cy="259045"/>
    <xdr:sp macro="" textlink="">
      <xdr:nvSpPr>
        <xdr:cNvPr id="74" name="テキスト ボックス 73"/>
        <xdr:cNvSpPr txBox="1"/>
      </xdr:nvSpPr>
      <xdr:spPr>
        <a:xfrm>
          <a:off x="3924300" y="350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14631</xdr:rowOff>
    </xdr:from>
    <xdr:to>
      <xdr:col>19</xdr:col>
      <xdr:colOff>38100</xdr:colOff>
      <xdr:row>20</xdr:row>
      <xdr:rowOff>116231</xdr:rowOff>
    </xdr:to>
    <xdr:sp macro="" textlink="">
      <xdr:nvSpPr>
        <xdr:cNvPr id="75" name="楕円 74"/>
        <xdr:cNvSpPr/>
      </xdr:nvSpPr>
      <xdr:spPr bwMode="auto">
        <a:xfrm>
          <a:off x="3556000" y="3491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101008</xdr:rowOff>
    </xdr:from>
    <xdr:ext cx="762000" cy="259045"/>
    <xdr:sp macro="" textlink="">
      <xdr:nvSpPr>
        <xdr:cNvPr id="76" name="テキスト ボックス 75"/>
        <xdr:cNvSpPr txBox="1"/>
      </xdr:nvSpPr>
      <xdr:spPr>
        <a:xfrm>
          <a:off x="3225800" y="357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32499</xdr:rowOff>
    </xdr:from>
    <xdr:to>
      <xdr:col>15</xdr:col>
      <xdr:colOff>101600</xdr:colOff>
      <xdr:row>20</xdr:row>
      <xdr:rowOff>134099</xdr:rowOff>
    </xdr:to>
    <xdr:sp macro="" textlink="">
      <xdr:nvSpPr>
        <xdr:cNvPr id="77" name="楕円 76"/>
        <xdr:cNvSpPr/>
      </xdr:nvSpPr>
      <xdr:spPr bwMode="auto">
        <a:xfrm>
          <a:off x="2857500" y="3509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118876</xdr:rowOff>
    </xdr:from>
    <xdr:ext cx="762000" cy="259045"/>
    <xdr:sp macro="" textlink="">
      <xdr:nvSpPr>
        <xdr:cNvPr id="78" name="テキスト ボックス 77"/>
        <xdr:cNvSpPr txBox="1"/>
      </xdr:nvSpPr>
      <xdr:spPr>
        <a:xfrm>
          <a:off x="2527300" y="359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31697</xdr:rowOff>
    </xdr:from>
    <xdr:to>
      <xdr:col>29</xdr:col>
      <xdr:colOff>127000</xdr:colOff>
      <xdr:row>35</xdr:row>
      <xdr:rowOff>55608</xdr:rowOff>
    </xdr:to>
    <xdr:cxnSp macro="">
      <xdr:nvCxnSpPr>
        <xdr:cNvPr id="109" name="直線コネクタ 108"/>
        <xdr:cNvCxnSpPr/>
      </xdr:nvCxnSpPr>
      <xdr:spPr bwMode="auto">
        <a:xfrm>
          <a:off x="5003800" y="6642047"/>
          <a:ext cx="647700" cy="23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40385</xdr:rowOff>
    </xdr:from>
    <xdr:ext cx="762000" cy="259045"/>
    <xdr:sp macro="" textlink="">
      <xdr:nvSpPr>
        <xdr:cNvPr id="110" name="人口1人当たり決算額の推移平均値テキスト445"/>
        <xdr:cNvSpPr txBox="1"/>
      </xdr:nvSpPr>
      <xdr:spPr>
        <a:xfrm>
          <a:off x="5740400" y="6650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22782</xdr:rowOff>
    </xdr:from>
    <xdr:to>
      <xdr:col>26</xdr:col>
      <xdr:colOff>50800</xdr:colOff>
      <xdr:row>35</xdr:row>
      <xdr:rowOff>31697</xdr:rowOff>
    </xdr:to>
    <xdr:cxnSp macro="">
      <xdr:nvCxnSpPr>
        <xdr:cNvPr id="112" name="直線コネクタ 111"/>
        <xdr:cNvCxnSpPr/>
      </xdr:nvCxnSpPr>
      <xdr:spPr bwMode="auto">
        <a:xfrm>
          <a:off x="4305300" y="6633132"/>
          <a:ext cx="698500" cy="8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81</xdr:rowOff>
    </xdr:from>
    <xdr:to>
      <xdr:col>22</xdr:col>
      <xdr:colOff>114300</xdr:colOff>
      <xdr:row>35</xdr:row>
      <xdr:rowOff>22782</xdr:rowOff>
    </xdr:to>
    <xdr:cxnSp macro="">
      <xdr:nvCxnSpPr>
        <xdr:cNvPr id="115" name="直線コネクタ 114"/>
        <xdr:cNvCxnSpPr/>
      </xdr:nvCxnSpPr>
      <xdr:spPr bwMode="auto">
        <a:xfrm>
          <a:off x="3606800" y="6610431"/>
          <a:ext cx="698500" cy="227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81</xdr:rowOff>
    </xdr:from>
    <xdr:to>
      <xdr:col>18</xdr:col>
      <xdr:colOff>177800</xdr:colOff>
      <xdr:row>35</xdr:row>
      <xdr:rowOff>4287</xdr:rowOff>
    </xdr:to>
    <xdr:cxnSp macro="">
      <xdr:nvCxnSpPr>
        <xdr:cNvPr id="118" name="直線コネクタ 117"/>
        <xdr:cNvCxnSpPr/>
      </xdr:nvCxnSpPr>
      <xdr:spPr bwMode="auto">
        <a:xfrm flipV="1">
          <a:off x="2908300" y="6610431"/>
          <a:ext cx="698500" cy="42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4808</xdr:rowOff>
    </xdr:from>
    <xdr:to>
      <xdr:col>29</xdr:col>
      <xdr:colOff>177800</xdr:colOff>
      <xdr:row>35</xdr:row>
      <xdr:rowOff>106408</xdr:rowOff>
    </xdr:to>
    <xdr:sp macro="" textlink="">
      <xdr:nvSpPr>
        <xdr:cNvPr id="128" name="楕円 127"/>
        <xdr:cNvSpPr/>
      </xdr:nvSpPr>
      <xdr:spPr bwMode="auto">
        <a:xfrm>
          <a:off x="5600700" y="6615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192785</xdr:rowOff>
    </xdr:from>
    <xdr:ext cx="762000" cy="259045"/>
    <xdr:sp macro="" textlink="">
      <xdr:nvSpPr>
        <xdr:cNvPr id="129" name="人口1人当たり決算額の推移該当値テキスト445"/>
        <xdr:cNvSpPr txBox="1"/>
      </xdr:nvSpPr>
      <xdr:spPr>
        <a:xfrm>
          <a:off x="5740400" y="6460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323797</xdr:rowOff>
    </xdr:from>
    <xdr:to>
      <xdr:col>26</xdr:col>
      <xdr:colOff>101600</xdr:colOff>
      <xdr:row>35</xdr:row>
      <xdr:rowOff>82497</xdr:rowOff>
    </xdr:to>
    <xdr:sp macro="" textlink="">
      <xdr:nvSpPr>
        <xdr:cNvPr id="130" name="楕円 129"/>
        <xdr:cNvSpPr/>
      </xdr:nvSpPr>
      <xdr:spPr bwMode="auto">
        <a:xfrm>
          <a:off x="4953000" y="6591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92674</xdr:rowOff>
    </xdr:from>
    <xdr:ext cx="736600" cy="259045"/>
    <xdr:sp macro="" textlink="">
      <xdr:nvSpPr>
        <xdr:cNvPr id="131" name="テキスト ボックス 130"/>
        <xdr:cNvSpPr txBox="1"/>
      </xdr:nvSpPr>
      <xdr:spPr>
        <a:xfrm>
          <a:off x="4622800" y="6360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314882</xdr:rowOff>
    </xdr:from>
    <xdr:to>
      <xdr:col>22</xdr:col>
      <xdr:colOff>165100</xdr:colOff>
      <xdr:row>35</xdr:row>
      <xdr:rowOff>73582</xdr:rowOff>
    </xdr:to>
    <xdr:sp macro="" textlink="">
      <xdr:nvSpPr>
        <xdr:cNvPr id="132" name="楕円 131"/>
        <xdr:cNvSpPr/>
      </xdr:nvSpPr>
      <xdr:spPr bwMode="auto">
        <a:xfrm>
          <a:off x="4254500" y="65823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83758</xdr:rowOff>
    </xdr:from>
    <xdr:ext cx="762000" cy="259045"/>
    <xdr:sp macro="" textlink="">
      <xdr:nvSpPr>
        <xdr:cNvPr id="133" name="テキスト ボックス 132"/>
        <xdr:cNvSpPr txBox="1"/>
      </xdr:nvSpPr>
      <xdr:spPr>
        <a:xfrm>
          <a:off x="3924300" y="6351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292181</xdr:rowOff>
    </xdr:from>
    <xdr:to>
      <xdr:col>19</xdr:col>
      <xdr:colOff>38100</xdr:colOff>
      <xdr:row>35</xdr:row>
      <xdr:rowOff>50881</xdr:rowOff>
    </xdr:to>
    <xdr:sp macro="" textlink="">
      <xdr:nvSpPr>
        <xdr:cNvPr id="134" name="楕円 133"/>
        <xdr:cNvSpPr/>
      </xdr:nvSpPr>
      <xdr:spPr bwMode="auto">
        <a:xfrm>
          <a:off x="3556000" y="6559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61058</xdr:rowOff>
    </xdr:from>
    <xdr:ext cx="762000" cy="259045"/>
    <xdr:sp macro="" textlink="">
      <xdr:nvSpPr>
        <xdr:cNvPr id="135" name="テキスト ボックス 134"/>
        <xdr:cNvSpPr txBox="1"/>
      </xdr:nvSpPr>
      <xdr:spPr>
        <a:xfrm>
          <a:off x="3225800" y="6328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296387</xdr:rowOff>
    </xdr:from>
    <xdr:to>
      <xdr:col>15</xdr:col>
      <xdr:colOff>101600</xdr:colOff>
      <xdr:row>35</xdr:row>
      <xdr:rowOff>55087</xdr:rowOff>
    </xdr:to>
    <xdr:sp macro="" textlink="">
      <xdr:nvSpPr>
        <xdr:cNvPr id="136" name="楕円 135"/>
        <xdr:cNvSpPr/>
      </xdr:nvSpPr>
      <xdr:spPr bwMode="auto">
        <a:xfrm>
          <a:off x="2857500" y="6563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65264</xdr:rowOff>
    </xdr:from>
    <xdr:ext cx="762000" cy="259045"/>
    <xdr:sp macro="" textlink="">
      <xdr:nvSpPr>
        <xdr:cNvPr id="137" name="テキスト ボックス 136"/>
        <xdr:cNvSpPr txBox="1"/>
      </xdr:nvSpPr>
      <xdr:spPr>
        <a:xfrm>
          <a:off x="2527300" y="6332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沖縄県南風原町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41,330
41,065
10.76
18,907,701
18,476,089
258,128
9,004,160
9,958,377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154151</xdr:rowOff>
    </xdr:from>
    <xdr:to>
      <xdr:col>24</xdr:col>
      <xdr:colOff>63500</xdr:colOff>
      <xdr:row>37</xdr:row>
      <xdr:rowOff>90290</xdr:rowOff>
    </xdr:to>
    <xdr:cxnSp macro="">
      <xdr:nvCxnSpPr>
        <xdr:cNvPr id="63" name="直線コネクタ 62"/>
        <xdr:cNvCxnSpPr/>
      </xdr:nvCxnSpPr>
      <xdr:spPr>
        <a:xfrm flipV="1">
          <a:off x="3797300" y="6326351"/>
          <a:ext cx="838200" cy="10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90290</xdr:rowOff>
    </xdr:from>
    <xdr:to>
      <xdr:col>19</xdr:col>
      <xdr:colOff>177800</xdr:colOff>
      <xdr:row>37</xdr:row>
      <xdr:rowOff>161434</xdr:rowOff>
    </xdr:to>
    <xdr:cxnSp macro="">
      <xdr:nvCxnSpPr>
        <xdr:cNvPr id="66" name="直線コネクタ 65"/>
        <xdr:cNvCxnSpPr/>
      </xdr:nvCxnSpPr>
      <xdr:spPr>
        <a:xfrm flipV="1">
          <a:off x="2908300" y="6433940"/>
          <a:ext cx="889000" cy="7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161434</xdr:rowOff>
    </xdr:from>
    <xdr:to>
      <xdr:col>15</xdr:col>
      <xdr:colOff>50800</xdr:colOff>
      <xdr:row>38</xdr:row>
      <xdr:rowOff>35148</xdr:rowOff>
    </xdr:to>
    <xdr:cxnSp macro="">
      <xdr:nvCxnSpPr>
        <xdr:cNvPr id="69" name="直線コネクタ 68"/>
        <xdr:cNvCxnSpPr/>
      </xdr:nvCxnSpPr>
      <xdr:spPr>
        <a:xfrm flipV="1">
          <a:off x="2019300" y="6505084"/>
          <a:ext cx="889000" cy="4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35148</xdr:rowOff>
    </xdr:from>
    <xdr:to>
      <xdr:col>10</xdr:col>
      <xdr:colOff>114300</xdr:colOff>
      <xdr:row>38</xdr:row>
      <xdr:rowOff>80394</xdr:rowOff>
    </xdr:to>
    <xdr:cxnSp macro="">
      <xdr:nvCxnSpPr>
        <xdr:cNvPr id="72" name="直線コネクタ 71"/>
        <xdr:cNvCxnSpPr/>
      </xdr:nvCxnSpPr>
      <xdr:spPr>
        <a:xfrm flipV="1">
          <a:off x="1130300" y="6550248"/>
          <a:ext cx="889000" cy="4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103351</xdr:rowOff>
    </xdr:from>
    <xdr:to>
      <xdr:col>24</xdr:col>
      <xdr:colOff>114300</xdr:colOff>
      <xdr:row>37</xdr:row>
      <xdr:rowOff>33501</xdr:rowOff>
    </xdr:to>
    <xdr:sp macro="" textlink="">
      <xdr:nvSpPr>
        <xdr:cNvPr id="82" name="楕円 81"/>
        <xdr:cNvSpPr/>
      </xdr:nvSpPr>
      <xdr:spPr>
        <a:xfrm>
          <a:off x="4584700" y="627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81778</xdr:rowOff>
    </xdr:from>
    <xdr:ext cx="534377" cy="259045"/>
    <xdr:sp macro="" textlink="">
      <xdr:nvSpPr>
        <xdr:cNvPr id="83" name="人件費該当値テキスト"/>
        <xdr:cNvSpPr txBox="1"/>
      </xdr:nvSpPr>
      <xdr:spPr>
        <a:xfrm>
          <a:off x="4686300" y="625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39490</xdr:rowOff>
    </xdr:from>
    <xdr:to>
      <xdr:col>20</xdr:col>
      <xdr:colOff>38100</xdr:colOff>
      <xdr:row>37</xdr:row>
      <xdr:rowOff>141090</xdr:rowOff>
    </xdr:to>
    <xdr:sp macro="" textlink="">
      <xdr:nvSpPr>
        <xdr:cNvPr id="84" name="楕円 83"/>
        <xdr:cNvSpPr/>
      </xdr:nvSpPr>
      <xdr:spPr>
        <a:xfrm>
          <a:off x="3746500" y="63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132217</xdr:rowOff>
    </xdr:from>
    <xdr:ext cx="534377" cy="259045"/>
    <xdr:sp macro="" textlink="">
      <xdr:nvSpPr>
        <xdr:cNvPr id="85" name="テキスト ボックス 84"/>
        <xdr:cNvSpPr txBox="1"/>
      </xdr:nvSpPr>
      <xdr:spPr>
        <a:xfrm>
          <a:off x="3530111" y="647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110633</xdr:rowOff>
    </xdr:from>
    <xdr:to>
      <xdr:col>15</xdr:col>
      <xdr:colOff>101600</xdr:colOff>
      <xdr:row>38</xdr:row>
      <xdr:rowOff>40784</xdr:rowOff>
    </xdr:to>
    <xdr:sp macro="" textlink="">
      <xdr:nvSpPr>
        <xdr:cNvPr id="86" name="楕円 85"/>
        <xdr:cNvSpPr/>
      </xdr:nvSpPr>
      <xdr:spPr>
        <a:xfrm>
          <a:off x="2857500" y="64542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31911</xdr:rowOff>
    </xdr:from>
    <xdr:ext cx="534377" cy="259045"/>
    <xdr:sp macro="" textlink="">
      <xdr:nvSpPr>
        <xdr:cNvPr id="87" name="テキスト ボックス 86"/>
        <xdr:cNvSpPr txBox="1"/>
      </xdr:nvSpPr>
      <xdr:spPr>
        <a:xfrm>
          <a:off x="2641111" y="654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155798</xdr:rowOff>
    </xdr:from>
    <xdr:to>
      <xdr:col>10</xdr:col>
      <xdr:colOff>165100</xdr:colOff>
      <xdr:row>38</xdr:row>
      <xdr:rowOff>85948</xdr:rowOff>
    </xdr:to>
    <xdr:sp macro="" textlink="">
      <xdr:nvSpPr>
        <xdr:cNvPr id="88" name="楕円 87"/>
        <xdr:cNvSpPr/>
      </xdr:nvSpPr>
      <xdr:spPr>
        <a:xfrm>
          <a:off x="1968500" y="649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77075</xdr:rowOff>
    </xdr:from>
    <xdr:ext cx="534377" cy="259045"/>
    <xdr:sp macro="" textlink="">
      <xdr:nvSpPr>
        <xdr:cNvPr id="89" name="テキスト ボックス 88"/>
        <xdr:cNvSpPr txBox="1"/>
      </xdr:nvSpPr>
      <xdr:spPr>
        <a:xfrm>
          <a:off x="1752111" y="659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29594</xdr:rowOff>
    </xdr:from>
    <xdr:to>
      <xdr:col>6</xdr:col>
      <xdr:colOff>38100</xdr:colOff>
      <xdr:row>38</xdr:row>
      <xdr:rowOff>131194</xdr:rowOff>
    </xdr:to>
    <xdr:sp macro="" textlink="">
      <xdr:nvSpPr>
        <xdr:cNvPr id="90" name="楕円 89"/>
        <xdr:cNvSpPr/>
      </xdr:nvSpPr>
      <xdr:spPr>
        <a:xfrm>
          <a:off x="1079500" y="654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122321</xdr:rowOff>
    </xdr:from>
    <xdr:ext cx="534377" cy="259045"/>
    <xdr:sp macro="" textlink="">
      <xdr:nvSpPr>
        <xdr:cNvPr id="91" name="テキスト ボックス 90"/>
        <xdr:cNvSpPr txBox="1"/>
      </xdr:nvSpPr>
      <xdr:spPr>
        <a:xfrm>
          <a:off x="863111" y="663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102136</xdr:rowOff>
    </xdr:from>
    <xdr:to>
      <xdr:col>24</xdr:col>
      <xdr:colOff>63500</xdr:colOff>
      <xdr:row>58</xdr:row>
      <xdr:rowOff>114746</xdr:rowOff>
    </xdr:to>
    <xdr:cxnSp macro="">
      <xdr:nvCxnSpPr>
        <xdr:cNvPr id="119" name="直線コネクタ 118"/>
        <xdr:cNvCxnSpPr/>
      </xdr:nvCxnSpPr>
      <xdr:spPr>
        <a:xfrm>
          <a:off x="3797300" y="10046236"/>
          <a:ext cx="838200" cy="1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76871</xdr:rowOff>
    </xdr:from>
    <xdr:to>
      <xdr:col>19</xdr:col>
      <xdr:colOff>177800</xdr:colOff>
      <xdr:row>58</xdr:row>
      <xdr:rowOff>102136</xdr:rowOff>
    </xdr:to>
    <xdr:cxnSp macro="">
      <xdr:nvCxnSpPr>
        <xdr:cNvPr id="122" name="直線コネクタ 121"/>
        <xdr:cNvCxnSpPr/>
      </xdr:nvCxnSpPr>
      <xdr:spPr>
        <a:xfrm>
          <a:off x="2908300" y="10020971"/>
          <a:ext cx="889000" cy="2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76871</xdr:rowOff>
    </xdr:from>
    <xdr:to>
      <xdr:col>15</xdr:col>
      <xdr:colOff>50800</xdr:colOff>
      <xdr:row>58</xdr:row>
      <xdr:rowOff>93669</xdr:rowOff>
    </xdr:to>
    <xdr:cxnSp macro="">
      <xdr:nvCxnSpPr>
        <xdr:cNvPr id="125" name="直線コネクタ 124"/>
        <xdr:cNvCxnSpPr/>
      </xdr:nvCxnSpPr>
      <xdr:spPr>
        <a:xfrm flipV="1">
          <a:off x="2019300" y="10020971"/>
          <a:ext cx="889000" cy="1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79688</xdr:rowOff>
    </xdr:from>
    <xdr:to>
      <xdr:col>10</xdr:col>
      <xdr:colOff>114300</xdr:colOff>
      <xdr:row>58</xdr:row>
      <xdr:rowOff>93669</xdr:rowOff>
    </xdr:to>
    <xdr:cxnSp macro="">
      <xdr:nvCxnSpPr>
        <xdr:cNvPr id="128" name="直線コネクタ 127"/>
        <xdr:cNvCxnSpPr/>
      </xdr:nvCxnSpPr>
      <xdr:spPr>
        <a:xfrm>
          <a:off x="1130300" y="10023788"/>
          <a:ext cx="889000" cy="1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63946</xdr:rowOff>
    </xdr:from>
    <xdr:to>
      <xdr:col>24</xdr:col>
      <xdr:colOff>114300</xdr:colOff>
      <xdr:row>58</xdr:row>
      <xdr:rowOff>165546</xdr:rowOff>
    </xdr:to>
    <xdr:sp macro="" textlink="">
      <xdr:nvSpPr>
        <xdr:cNvPr id="138" name="楕円 137"/>
        <xdr:cNvSpPr/>
      </xdr:nvSpPr>
      <xdr:spPr>
        <a:xfrm>
          <a:off x="4584700" y="100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150323</xdr:rowOff>
    </xdr:from>
    <xdr:ext cx="534377" cy="259045"/>
    <xdr:sp macro="" textlink="">
      <xdr:nvSpPr>
        <xdr:cNvPr id="139" name="物件費該当値テキスト"/>
        <xdr:cNvSpPr txBox="1"/>
      </xdr:nvSpPr>
      <xdr:spPr>
        <a:xfrm>
          <a:off x="4686300" y="992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51336</xdr:rowOff>
    </xdr:from>
    <xdr:to>
      <xdr:col>20</xdr:col>
      <xdr:colOff>38100</xdr:colOff>
      <xdr:row>58</xdr:row>
      <xdr:rowOff>152936</xdr:rowOff>
    </xdr:to>
    <xdr:sp macro="" textlink="">
      <xdr:nvSpPr>
        <xdr:cNvPr id="140" name="楕円 139"/>
        <xdr:cNvSpPr/>
      </xdr:nvSpPr>
      <xdr:spPr>
        <a:xfrm>
          <a:off x="3746500" y="999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144063</xdr:rowOff>
    </xdr:from>
    <xdr:ext cx="534377" cy="259045"/>
    <xdr:sp macro="" textlink="">
      <xdr:nvSpPr>
        <xdr:cNvPr id="141" name="テキスト ボックス 140"/>
        <xdr:cNvSpPr txBox="1"/>
      </xdr:nvSpPr>
      <xdr:spPr>
        <a:xfrm>
          <a:off x="3530111" y="1008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26071</xdr:rowOff>
    </xdr:from>
    <xdr:to>
      <xdr:col>15</xdr:col>
      <xdr:colOff>101600</xdr:colOff>
      <xdr:row>58</xdr:row>
      <xdr:rowOff>127671</xdr:rowOff>
    </xdr:to>
    <xdr:sp macro="" textlink="">
      <xdr:nvSpPr>
        <xdr:cNvPr id="142" name="楕円 141"/>
        <xdr:cNvSpPr/>
      </xdr:nvSpPr>
      <xdr:spPr>
        <a:xfrm>
          <a:off x="2857500" y="997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118798</xdr:rowOff>
    </xdr:from>
    <xdr:ext cx="534377" cy="259045"/>
    <xdr:sp macro="" textlink="">
      <xdr:nvSpPr>
        <xdr:cNvPr id="143" name="テキスト ボックス 142"/>
        <xdr:cNvSpPr txBox="1"/>
      </xdr:nvSpPr>
      <xdr:spPr>
        <a:xfrm>
          <a:off x="2641111" y="100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42869</xdr:rowOff>
    </xdr:from>
    <xdr:to>
      <xdr:col>10</xdr:col>
      <xdr:colOff>165100</xdr:colOff>
      <xdr:row>58</xdr:row>
      <xdr:rowOff>144469</xdr:rowOff>
    </xdr:to>
    <xdr:sp macro="" textlink="">
      <xdr:nvSpPr>
        <xdr:cNvPr id="144" name="楕円 143"/>
        <xdr:cNvSpPr/>
      </xdr:nvSpPr>
      <xdr:spPr>
        <a:xfrm>
          <a:off x="1968500" y="998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135596</xdr:rowOff>
    </xdr:from>
    <xdr:ext cx="534377" cy="259045"/>
    <xdr:sp macro="" textlink="">
      <xdr:nvSpPr>
        <xdr:cNvPr id="145" name="テキスト ボックス 144"/>
        <xdr:cNvSpPr txBox="1"/>
      </xdr:nvSpPr>
      <xdr:spPr>
        <a:xfrm>
          <a:off x="1752111" y="1007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28888</xdr:rowOff>
    </xdr:from>
    <xdr:to>
      <xdr:col>6</xdr:col>
      <xdr:colOff>38100</xdr:colOff>
      <xdr:row>58</xdr:row>
      <xdr:rowOff>130488</xdr:rowOff>
    </xdr:to>
    <xdr:sp macro="" textlink="">
      <xdr:nvSpPr>
        <xdr:cNvPr id="146" name="楕円 145"/>
        <xdr:cNvSpPr/>
      </xdr:nvSpPr>
      <xdr:spPr>
        <a:xfrm>
          <a:off x="1079500" y="997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121615</xdr:rowOff>
    </xdr:from>
    <xdr:ext cx="534377" cy="259045"/>
    <xdr:sp macro="" textlink="">
      <xdr:nvSpPr>
        <xdr:cNvPr id="147" name="テキスト ボックス 146"/>
        <xdr:cNvSpPr txBox="1"/>
      </xdr:nvSpPr>
      <xdr:spPr>
        <a:xfrm>
          <a:off x="863111" y="1006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77064</xdr:rowOff>
    </xdr:from>
    <xdr:to>
      <xdr:col>24</xdr:col>
      <xdr:colOff>63500</xdr:colOff>
      <xdr:row>78</xdr:row>
      <xdr:rowOff>50958</xdr:rowOff>
    </xdr:to>
    <xdr:cxnSp macro="">
      <xdr:nvCxnSpPr>
        <xdr:cNvPr id="174" name="直線コネクタ 173"/>
        <xdr:cNvCxnSpPr/>
      </xdr:nvCxnSpPr>
      <xdr:spPr>
        <a:xfrm>
          <a:off x="3797300" y="13278714"/>
          <a:ext cx="838200" cy="14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77064</xdr:rowOff>
    </xdr:from>
    <xdr:to>
      <xdr:col>19</xdr:col>
      <xdr:colOff>177800</xdr:colOff>
      <xdr:row>77</xdr:row>
      <xdr:rowOff>164023</xdr:rowOff>
    </xdr:to>
    <xdr:cxnSp macro="">
      <xdr:nvCxnSpPr>
        <xdr:cNvPr id="177" name="直線コネクタ 176"/>
        <xdr:cNvCxnSpPr/>
      </xdr:nvCxnSpPr>
      <xdr:spPr>
        <a:xfrm flipV="1">
          <a:off x="2908300" y="13278714"/>
          <a:ext cx="889000" cy="8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164023</xdr:rowOff>
    </xdr:from>
    <xdr:to>
      <xdr:col>15</xdr:col>
      <xdr:colOff>50800</xdr:colOff>
      <xdr:row>78</xdr:row>
      <xdr:rowOff>127219</xdr:rowOff>
    </xdr:to>
    <xdr:cxnSp macro="">
      <xdr:nvCxnSpPr>
        <xdr:cNvPr id="180" name="直線コネクタ 179"/>
        <xdr:cNvCxnSpPr/>
      </xdr:nvCxnSpPr>
      <xdr:spPr>
        <a:xfrm flipV="1">
          <a:off x="2019300" y="13365673"/>
          <a:ext cx="889000" cy="13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127172</xdr:rowOff>
    </xdr:from>
    <xdr:to>
      <xdr:col>10</xdr:col>
      <xdr:colOff>114300</xdr:colOff>
      <xdr:row>78</xdr:row>
      <xdr:rowOff>127219</xdr:rowOff>
    </xdr:to>
    <xdr:cxnSp macro="">
      <xdr:nvCxnSpPr>
        <xdr:cNvPr id="183" name="直線コネクタ 182"/>
        <xdr:cNvCxnSpPr/>
      </xdr:nvCxnSpPr>
      <xdr:spPr>
        <a:xfrm>
          <a:off x="1130300" y="13500272"/>
          <a:ext cx="88900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158</xdr:rowOff>
    </xdr:from>
    <xdr:to>
      <xdr:col>24</xdr:col>
      <xdr:colOff>114300</xdr:colOff>
      <xdr:row>78</xdr:row>
      <xdr:rowOff>101758</xdr:rowOff>
    </xdr:to>
    <xdr:sp macro="" textlink="">
      <xdr:nvSpPr>
        <xdr:cNvPr id="193" name="楕円 192"/>
        <xdr:cNvSpPr/>
      </xdr:nvSpPr>
      <xdr:spPr>
        <a:xfrm>
          <a:off x="4584700" y="1337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86535</xdr:rowOff>
    </xdr:from>
    <xdr:ext cx="469744" cy="259045"/>
    <xdr:sp macro="" textlink="">
      <xdr:nvSpPr>
        <xdr:cNvPr id="194" name="維持補修費該当値テキスト"/>
        <xdr:cNvSpPr txBox="1"/>
      </xdr:nvSpPr>
      <xdr:spPr>
        <a:xfrm>
          <a:off x="4686300" y="1328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26264</xdr:rowOff>
    </xdr:from>
    <xdr:to>
      <xdr:col>20</xdr:col>
      <xdr:colOff>38100</xdr:colOff>
      <xdr:row>77</xdr:row>
      <xdr:rowOff>127864</xdr:rowOff>
    </xdr:to>
    <xdr:sp macro="" textlink="">
      <xdr:nvSpPr>
        <xdr:cNvPr id="195" name="楕円 194"/>
        <xdr:cNvSpPr/>
      </xdr:nvSpPr>
      <xdr:spPr>
        <a:xfrm>
          <a:off x="3746500" y="1322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144391</xdr:rowOff>
    </xdr:from>
    <xdr:ext cx="469744" cy="259045"/>
    <xdr:sp macro="" textlink="">
      <xdr:nvSpPr>
        <xdr:cNvPr id="196" name="テキスト ボックス 195"/>
        <xdr:cNvSpPr txBox="1"/>
      </xdr:nvSpPr>
      <xdr:spPr>
        <a:xfrm>
          <a:off x="3562428" y="1300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113223</xdr:rowOff>
    </xdr:from>
    <xdr:to>
      <xdr:col>15</xdr:col>
      <xdr:colOff>101600</xdr:colOff>
      <xdr:row>78</xdr:row>
      <xdr:rowOff>43373</xdr:rowOff>
    </xdr:to>
    <xdr:sp macro="" textlink="">
      <xdr:nvSpPr>
        <xdr:cNvPr id="197" name="楕円 196"/>
        <xdr:cNvSpPr/>
      </xdr:nvSpPr>
      <xdr:spPr>
        <a:xfrm>
          <a:off x="2857500" y="1331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34500</xdr:rowOff>
    </xdr:from>
    <xdr:ext cx="469744" cy="259045"/>
    <xdr:sp macro="" textlink="">
      <xdr:nvSpPr>
        <xdr:cNvPr id="198" name="テキスト ボックス 197"/>
        <xdr:cNvSpPr txBox="1"/>
      </xdr:nvSpPr>
      <xdr:spPr>
        <a:xfrm>
          <a:off x="2673428" y="1340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76419</xdr:rowOff>
    </xdr:from>
    <xdr:to>
      <xdr:col>10</xdr:col>
      <xdr:colOff>165100</xdr:colOff>
      <xdr:row>79</xdr:row>
      <xdr:rowOff>6569</xdr:rowOff>
    </xdr:to>
    <xdr:sp macro="" textlink="">
      <xdr:nvSpPr>
        <xdr:cNvPr id="199" name="楕円 198"/>
        <xdr:cNvSpPr/>
      </xdr:nvSpPr>
      <xdr:spPr>
        <a:xfrm>
          <a:off x="1968500" y="1344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169146</xdr:rowOff>
    </xdr:from>
    <xdr:ext cx="378565" cy="259045"/>
    <xdr:sp macro="" textlink="">
      <xdr:nvSpPr>
        <xdr:cNvPr id="200" name="テキスト ボックス 199"/>
        <xdr:cNvSpPr txBox="1"/>
      </xdr:nvSpPr>
      <xdr:spPr>
        <a:xfrm>
          <a:off x="1830017" y="13542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76372</xdr:rowOff>
    </xdr:from>
    <xdr:to>
      <xdr:col>6</xdr:col>
      <xdr:colOff>38100</xdr:colOff>
      <xdr:row>79</xdr:row>
      <xdr:rowOff>6522</xdr:rowOff>
    </xdr:to>
    <xdr:sp macro="" textlink="">
      <xdr:nvSpPr>
        <xdr:cNvPr id="201" name="楕円 200"/>
        <xdr:cNvSpPr/>
      </xdr:nvSpPr>
      <xdr:spPr>
        <a:xfrm>
          <a:off x="1079500" y="1344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169099</xdr:rowOff>
    </xdr:from>
    <xdr:ext cx="378565" cy="259045"/>
    <xdr:sp macro="" textlink="">
      <xdr:nvSpPr>
        <xdr:cNvPr id="202" name="テキスト ボックス 201"/>
        <xdr:cNvSpPr txBox="1"/>
      </xdr:nvSpPr>
      <xdr:spPr>
        <a:xfrm>
          <a:off x="941017" y="13542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53637</xdr:rowOff>
    </xdr:from>
    <xdr:to>
      <xdr:col>24</xdr:col>
      <xdr:colOff>63500</xdr:colOff>
      <xdr:row>93</xdr:row>
      <xdr:rowOff>80775</xdr:rowOff>
    </xdr:to>
    <xdr:cxnSp macro="">
      <xdr:nvCxnSpPr>
        <xdr:cNvPr id="234" name="直線コネクタ 233"/>
        <xdr:cNvCxnSpPr/>
      </xdr:nvCxnSpPr>
      <xdr:spPr>
        <a:xfrm flipV="1">
          <a:off x="3797300" y="15827037"/>
          <a:ext cx="838200" cy="19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80775</xdr:rowOff>
    </xdr:from>
    <xdr:to>
      <xdr:col>19</xdr:col>
      <xdr:colOff>177800</xdr:colOff>
      <xdr:row>94</xdr:row>
      <xdr:rowOff>30843</xdr:rowOff>
    </xdr:to>
    <xdr:cxnSp macro="">
      <xdr:nvCxnSpPr>
        <xdr:cNvPr id="237" name="直線コネクタ 236"/>
        <xdr:cNvCxnSpPr/>
      </xdr:nvCxnSpPr>
      <xdr:spPr>
        <a:xfrm flipV="1">
          <a:off x="2908300" y="16025625"/>
          <a:ext cx="889000" cy="12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57948</xdr:rowOff>
    </xdr:from>
    <xdr:to>
      <xdr:col>15</xdr:col>
      <xdr:colOff>50800</xdr:colOff>
      <xdr:row>94</xdr:row>
      <xdr:rowOff>30843</xdr:rowOff>
    </xdr:to>
    <xdr:cxnSp macro="">
      <xdr:nvCxnSpPr>
        <xdr:cNvPr id="240" name="直線コネクタ 239"/>
        <xdr:cNvCxnSpPr/>
      </xdr:nvCxnSpPr>
      <xdr:spPr>
        <a:xfrm>
          <a:off x="2019300" y="16002798"/>
          <a:ext cx="889000" cy="14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57948</xdr:rowOff>
    </xdr:from>
    <xdr:to>
      <xdr:col>10</xdr:col>
      <xdr:colOff>114300</xdr:colOff>
      <xdr:row>95</xdr:row>
      <xdr:rowOff>13066</xdr:rowOff>
    </xdr:to>
    <xdr:cxnSp macro="">
      <xdr:nvCxnSpPr>
        <xdr:cNvPr id="243" name="直線コネクタ 242"/>
        <xdr:cNvCxnSpPr/>
      </xdr:nvCxnSpPr>
      <xdr:spPr>
        <a:xfrm flipV="1">
          <a:off x="1130300" y="16002798"/>
          <a:ext cx="889000" cy="29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2837</xdr:rowOff>
    </xdr:from>
    <xdr:to>
      <xdr:col>24</xdr:col>
      <xdr:colOff>114300</xdr:colOff>
      <xdr:row>92</xdr:row>
      <xdr:rowOff>104437</xdr:rowOff>
    </xdr:to>
    <xdr:sp macro="" textlink="">
      <xdr:nvSpPr>
        <xdr:cNvPr id="253" name="楕円 252"/>
        <xdr:cNvSpPr/>
      </xdr:nvSpPr>
      <xdr:spPr>
        <a:xfrm>
          <a:off x="4584700" y="1577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25714</xdr:rowOff>
    </xdr:from>
    <xdr:ext cx="599010" cy="259045"/>
    <xdr:sp macro="" textlink="">
      <xdr:nvSpPr>
        <xdr:cNvPr id="254" name="扶助費該当値テキスト"/>
        <xdr:cNvSpPr txBox="1"/>
      </xdr:nvSpPr>
      <xdr:spPr>
        <a:xfrm>
          <a:off x="4686300" y="15627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29975</xdr:rowOff>
    </xdr:from>
    <xdr:to>
      <xdr:col>20</xdr:col>
      <xdr:colOff>38100</xdr:colOff>
      <xdr:row>93</xdr:row>
      <xdr:rowOff>131575</xdr:rowOff>
    </xdr:to>
    <xdr:sp macro="" textlink="">
      <xdr:nvSpPr>
        <xdr:cNvPr id="255" name="楕円 254"/>
        <xdr:cNvSpPr/>
      </xdr:nvSpPr>
      <xdr:spPr>
        <a:xfrm>
          <a:off x="3746500" y="159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148102</xdr:rowOff>
    </xdr:from>
    <xdr:ext cx="599010" cy="259045"/>
    <xdr:sp macro="" textlink="">
      <xdr:nvSpPr>
        <xdr:cNvPr id="256" name="テキスト ボックス 255"/>
        <xdr:cNvSpPr txBox="1"/>
      </xdr:nvSpPr>
      <xdr:spPr>
        <a:xfrm>
          <a:off x="3497795" y="15750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151493</xdr:rowOff>
    </xdr:from>
    <xdr:to>
      <xdr:col>15</xdr:col>
      <xdr:colOff>101600</xdr:colOff>
      <xdr:row>94</xdr:row>
      <xdr:rowOff>81643</xdr:rowOff>
    </xdr:to>
    <xdr:sp macro="" textlink="">
      <xdr:nvSpPr>
        <xdr:cNvPr id="257" name="楕円 256"/>
        <xdr:cNvSpPr/>
      </xdr:nvSpPr>
      <xdr:spPr>
        <a:xfrm>
          <a:off x="2857500" y="1609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98170</xdr:rowOff>
    </xdr:from>
    <xdr:ext cx="599010" cy="259045"/>
    <xdr:sp macro="" textlink="">
      <xdr:nvSpPr>
        <xdr:cNvPr id="258" name="テキスト ボックス 257"/>
        <xdr:cNvSpPr txBox="1"/>
      </xdr:nvSpPr>
      <xdr:spPr>
        <a:xfrm>
          <a:off x="2608795" y="1587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7148</xdr:rowOff>
    </xdr:from>
    <xdr:to>
      <xdr:col>10</xdr:col>
      <xdr:colOff>165100</xdr:colOff>
      <xdr:row>93</xdr:row>
      <xdr:rowOff>108748</xdr:rowOff>
    </xdr:to>
    <xdr:sp macro="" textlink="">
      <xdr:nvSpPr>
        <xdr:cNvPr id="259" name="楕円 258"/>
        <xdr:cNvSpPr/>
      </xdr:nvSpPr>
      <xdr:spPr>
        <a:xfrm>
          <a:off x="1968500" y="1595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125275</xdr:rowOff>
    </xdr:from>
    <xdr:ext cx="599010" cy="259045"/>
    <xdr:sp macro="" textlink="">
      <xdr:nvSpPr>
        <xdr:cNvPr id="260" name="テキスト ボックス 259"/>
        <xdr:cNvSpPr txBox="1"/>
      </xdr:nvSpPr>
      <xdr:spPr>
        <a:xfrm>
          <a:off x="1719795" y="15727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133716</xdr:rowOff>
    </xdr:from>
    <xdr:to>
      <xdr:col>6</xdr:col>
      <xdr:colOff>38100</xdr:colOff>
      <xdr:row>95</xdr:row>
      <xdr:rowOff>63866</xdr:rowOff>
    </xdr:to>
    <xdr:sp macro="" textlink="">
      <xdr:nvSpPr>
        <xdr:cNvPr id="261" name="楕円 260"/>
        <xdr:cNvSpPr/>
      </xdr:nvSpPr>
      <xdr:spPr>
        <a:xfrm>
          <a:off x="1079500" y="1625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80393</xdr:rowOff>
    </xdr:from>
    <xdr:ext cx="599010" cy="259045"/>
    <xdr:sp macro="" textlink="">
      <xdr:nvSpPr>
        <xdr:cNvPr id="262" name="テキスト ボックス 261"/>
        <xdr:cNvSpPr txBox="1"/>
      </xdr:nvSpPr>
      <xdr:spPr>
        <a:xfrm>
          <a:off x="830795" y="16025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156094</xdr:rowOff>
    </xdr:from>
    <xdr:to>
      <xdr:col>55</xdr:col>
      <xdr:colOff>0</xdr:colOff>
      <xdr:row>38</xdr:row>
      <xdr:rowOff>4216</xdr:rowOff>
    </xdr:to>
    <xdr:cxnSp macro="">
      <xdr:nvCxnSpPr>
        <xdr:cNvPr id="294" name="直線コネクタ 293"/>
        <xdr:cNvCxnSpPr/>
      </xdr:nvCxnSpPr>
      <xdr:spPr>
        <a:xfrm flipV="1">
          <a:off x="9639300" y="6499744"/>
          <a:ext cx="838200" cy="1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157683</xdr:rowOff>
    </xdr:from>
    <xdr:to>
      <xdr:col>50</xdr:col>
      <xdr:colOff>114300</xdr:colOff>
      <xdr:row>38</xdr:row>
      <xdr:rowOff>4216</xdr:rowOff>
    </xdr:to>
    <xdr:cxnSp macro="">
      <xdr:nvCxnSpPr>
        <xdr:cNvPr id="297" name="直線コネクタ 296"/>
        <xdr:cNvCxnSpPr/>
      </xdr:nvCxnSpPr>
      <xdr:spPr>
        <a:xfrm>
          <a:off x="8750300" y="6501333"/>
          <a:ext cx="8890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157683</xdr:rowOff>
    </xdr:from>
    <xdr:to>
      <xdr:col>45</xdr:col>
      <xdr:colOff>177800</xdr:colOff>
      <xdr:row>37</xdr:row>
      <xdr:rowOff>158783</xdr:rowOff>
    </xdr:to>
    <xdr:cxnSp macro="">
      <xdr:nvCxnSpPr>
        <xdr:cNvPr id="300" name="直線コネクタ 299"/>
        <xdr:cNvCxnSpPr/>
      </xdr:nvCxnSpPr>
      <xdr:spPr>
        <a:xfrm flipV="1">
          <a:off x="7861300" y="6501333"/>
          <a:ext cx="889000" cy="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29602</xdr:rowOff>
    </xdr:from>
    <xdr:to>
      <xdr:col>41</xdr:col>
      <xdr:colOff>50800</xdr:colOff>
      <xdr:row>37</xdr:row>
      <xdr:rowOff>158783</xdr:rowOff>
    </xdr:to>
    <xdr:cxnSp macro="">
      <xdr:nvCxnSpPr>
        <xdr:cNvPr id="303" name="直線コネクタ 302"/>
        <xdr:cNvCxnSpPr/>
      </xdr:nvCxnSpPr>
      <xdr:spPr>
        <a:xfrm>
          <a:off x="6972300" y="5516002"/>
          <a:ext cx="889000" cy="98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105294</xdr:rowOff>
    </xdr:from>
    <xdr:to>
      <xdr:col>55</xdr:col>
      <xdr:colOff>50800</xdr:colOff>
      <xdr:row>38</xdr:row>
      <xdr:rowOff>35444</xdr:rowOff>
    </xdr:to>
    <xdr:sp macro="" textlink="">
      <xdr:nvSpPr>
        <xdr:cNvPr id="313" name="楕円 312"/>
        <xdr:cNvSpPr/>
      </xdr:nvSpPr>
      <xdr:spPr>
        <a:xfrm>
          <a:off x="10426700" y="644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83721</xdr:rowOff>
    </xdr:from>
    <xdr:ext cx="534377" cy="259045"/>
    <xdr:sp macro="" textlink="">
      <xdr:nvSpPr>
        <xdr:cNvPr id="314" name="補助費等該当値テキスト"/>
        <xdr:cNvSpPr txBox="1"/>
      </xdr:nvSpPr>
      <xdr:spPr>
        <a:xfrm>
          <a:off x="10528300" y="642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124866</xdr:rowOff>
    </xdr:from>
    <xdr:to>
      <xdr:col>50</xdr:col>
      <xdr:colOff>165100</xdr:colOff>
      <xdr:row>38</xdr:row>
      <xdr:rowOff>55017</xdr:rowOff>
    </xdr:to>
    <xdr:sp macro="" textlink="">
      <xdr:nvSpPr>
        <xdr:cNvPr id="315" name="楕円 314"/>
        <xdr:cNvSpPr/>
      </xdr:nvSpPr>
      <xdr:spPr>
        <a:xfrm>
          <a:off x="9588500" y="64685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46143</xdr:rowOff>
    </xdr:from>
    <xdr:ext cx="534377" cy="259045"/>
    <xdr:sp macro="" textlink="">
      <xdr:nvSpPr>
        <xdr:cNvPr id="316" name="テキスト ボックス 315"/>
        <xdr:cNvSpPr txBox="1"/>
      </xdr:nvSpPr>
      <xdr:spPr>
        <a:xfrm>
          <a:off x="9372111" y="656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106883</xdr:rowOff>
    </xdr:from>
    <xdr:to>
      <xdr:col>46</xdr:col>
      <xdr:colOff>38100</xdr:colOff>
      <xdr:row>38</xdr:row>
      <xdr:rowOff>37033</xdr:rowOff>
    </xdr:to>
    <xdr:sp macro="" textlink="">
      <xdr:nvSpPr>
        <xdr:cNvPr id="317" name="楕円 316"/>
        <xdr:cNvSpPr/>
      </xdr:nvSpPr>
      <xdr:spPr>
        <a:xfrm>
          <a:off x="8699500" y="645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28160</xdr:rowOff>
    </xdr:from>
    <xdr:ext cx="534377" cy="259045"/>
    <xdr:sp macro="" textlink="">
      <xdr:nvSpPr>
        <xdr:cNvPr id="318" name="テキスト ボックス 317"/>
        <xdr:cNvSpPr txBox="1"/>
      </xdr:nvSpPr>
      <xdr:spPr>
        <a:xfrm>
          <a:off x="8483111" y="654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107983</xdr:rowOff>
    </xdr:from>
    <xdr:to>
      <xdr:col>41</xdr:col>
      <xdr:colOff>101600</xdr:colOff>
      <xdr:row>38</xdr:row>
      <xdr:rowOff>38133</xdr:rowOff>
    </xdr:to>
    <xdr:sp macro="" textlink="">
      <xdr:nvSpPr>
        <xdr:cNvPr id="319" name="楕円 318"/>
        <xdr:cNvSpPr/>
      </xdr:nvSpPr>
      <xdr:spPr>
        <a:xfrm>
          <a:off x="7810500" y="645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54660</xdr:rowOff>
    </xdr:from>
    <xdr:ext cx="534377" cy="259045"/>
    <xdr:sp macro="" textlink="">
      <xdr:nvSpPr>
        <xdr:cNvPr id="320" name="テキスト ボックス 319"/>
        <xdr:cNvSpPr txBox="1"/>
      </xdr:nvSpPr>
      <xdr:spPr>
        <a:xfrm>
          <a:off x="7594111" y="6226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150252</xdr:rowOff>
    </xdr:from>
    <xdr:to>
      <xdr:col>36</xdr:col>
      <xdr:colOff>165100</xdr:colOff>
      <xdr:row>32</xdr:row>
      <xdr:rowOff>80402</xdr:rowOff>
    </xdr:to>
    <xdr:sp macro="" textlink="">
      <xdr:nvSpPr>
        <xdr:cNvPr id="321" name="楕円 320"/>
        <xdr:cNvSpPr/>
      </xdr:nvSpPr>
      <xdr:spPr>
        <a:xfrm>
          <a:off x="6921500" y="54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71529</xdr:rowOff>
    </xdr:from>
    <xdr:ext cx="599010" cy="259045"/>
    <xdr:sp macro="" textlink="">
      <xdr:nvSpPr>
        <xdr:cNvPr id="322" name="テキスト ボックス 321"/>
        <xdr:cNvSpPr txBox="1"/>
      </xdr:nvSpPr>
      <xdr:spPr>
        <a:xfrm>
          <a:off x="6672795" y="5557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68908</xdr:rowOff>
    </xdr:from>
    <xdr:to>
      <xdr:col>55</xdr:col>
      <xdr:colOff>0</xdr:colOff>
      <xdr:row>57</xdr:row>
      <xdr:rowOff>72754</xdr:rowOff>
    </xdr:to>
    <xdr:cxnSp macro="">
      <xdr:nvCxnSpPr>
        <xdr:cNvPr id="347" name="直線コネクタ 346"/>
        <xdr:cNvCxnSpPr/>
      </xdr:nvCxnSpPr>
      <xdr:spPr>
        <a:xfrm flipV="1">
          <a:off x="9639300" y="9841558"/>
          <a:ext cx="838200" cy="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72754</xdr:rowOff>
    </xdr:from>
    <xdr:to>
      <xdr:col>50</xdr:col>
      <xdr:colOff>114300</xdr:colOff>
      <xdr:row>57</xdr:row>
      <xdr:rowOff>75252</xdr:rowOff>
    </xdr:to>
    <xdr:cxnSp macro="">
      <xdr:nvCxnSpPr>
        <xdr:cNvPr id="350" name="直線コネクタ 349"/>
        <xdr:cNvCxnSpPr/>
      </xdr:nvCxnSpPr>
      <xdr:spPr>
        <a:xfrm flipV="1">
          <a:off x="8750300" y="9845404"/>
          <a:ext cx="88900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75252</xdr:rowOff>
    </xdr:from>
    <xdr:to>
      <xdr:col>45</xdr:col>
      <xdr:colOff>177800</xdr:colOff>
      <xdr:row>57</xdr:row>
      <xdr:rowOff>77892</xdr:rowOff>
    </xdr:to>
    <xdr:cxnSp macro="">
      <xdr:nvCxnSpPr>
        <xdr:cNvPr id="353" name="直線コネクタ 352"/>
        <xdr:cNvCxnSpPr/>
      </xdr:nvCxnSpPr>
      <xdr:spPr>
        <a:xfrm flipV="1">
          <a:off x="7861300" y="9847902"/>
          <a:ext cx="889000" cy="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77892</xdr:rowOff>
    </xdr:from>
    <xdr:to>
      <xdr:col>41</xdr:col>
      <xdr:colOff>50800</xdr:colOff>
      <xdr:row>57</xdr:row>
      <xdr:rowOff>100952</xdr:rowOff>
    </xdr:to>
    <xdr:cxnSp macro="">
      <xdr:nvCxnSpPr>
        <xdr:cNvPr id="356" name="直線コネクタ 355"/>
        <xdr:cNvCxnSpPr/>
      </xdr:nvCxnSpPr>
      <xdr:spPr>
        <a:xfrm flipV="1">
          <a:off x="6972300" y="9850542"/>
          <a:ext cx="889000" cy="2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18108</xdr:rowOff>
    </xdr:from>
    <xdr:to>
      <xdr:col>55</xdr:col>
      <xdr:colOff>50800</xdr:colOff>
      <xdr:row>57</xdr:row>
      <xdr:rowOff>119708</xdr:rowOff>
    </xdr:to>
    <xdr:sp macro="" textlink="">
      <xdr:nvSpPr>
        <xdr:cNvPr id="366" name="楕円 365"/>
        <xdr:cNvSpPr/>
      </xdr:nvSpPr>
      <xdr:spPr>
        <a:xfrm>
          <a:off x="10426700" y="979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104485</xdr:rowOff>
    </xdr:from>
    <xdr:ext cx="534377" cy="259045"/>
    <xdr:sp macro="" textlink="">
      <xdr:nvSpPr>
        <xdr:cNvPr id="367" name="普通建設事業費該当値テキスト"/>
        <xdr:cNvSpPr txBox="1"/>
      </xdr:nvSpPr>
      <xdr:spPr>
        <a:xfrm>
          <a:off x="10528300" y="970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21954</xdr:rowOff>
    </xdr:from>
    <xdr:to>
      <xdr:col>50</xdr:col>
      <xdr:colOff>165100</xdr:colOff>
      <xdr:row>57</xdr:row>
      <xdr:rowOff>123554</xdr:rowOff>
    </xdr:to>
    <xdr:sp macro="" textlink="">
      <xdr:nvSpPr>
        <xdr:cNvPr id="368" name="楕円 367"/>
        <xdr:cNvSpPr/>
      </xdr:nvSpPr>
      <xdr:spPr>
        <a:xfrm>
          <a:off x="9588500" y="979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114681</xdr:rowOff>
    </xdr:from>
    <xdr:ext cx="534377" cy="259045"/>
    <xdr:sp macro="" textlink="">
      <xdr:nvSpPr>
        <xdr:cNvPr id="369" name="テキスト ボックス 368"/>
        <xdr:cNvSpPr txBox="1"/>
      </xdr:nvSpPr>
      <xdr:spPr>
        <a:xfrm>
          <a:off x="9372111" y="988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24452</xdr:rowOff>
    </xdr:from>
    <xdr:to>
      <xdr:col>46</xdr:col>
      <xdr:colOff>38100</xdr:colOff>
      <xdr:row>57</xdr:row>
      <xdr:rowOff>126052</xdr:rowOff>
    </xdr:to>
    <xdr:sp macro="" textlink="">
      <xdr:nvSpPr>
        <xdr:cNvPr id="370" name="楕円 369"/>
        <xdr:cNvSpPr/>
      </xdr:nvSpPr>
      <xdr:spPr>
        <a:xfrm>
          <a:off x="8699500" y="979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117179</xdr:rowOff>
    </xdr:from>
    <xdr:ext cx="534377" cy="259045"/>
    <xdr:sp macro="" textlink="">
      <xdr:nvSpPr>
        <xdr:cNvPr id="371" name="テキスト ボックス 370"/>
        <xdr:cNvSpPr txBox="1"/>
      </xdr:nvSpPr>
      <xdr:spPr>
        <a:xfrm>
          <a:off x="8483111" y="988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27092</xdr:rowOff>
    </xdr:from>
    <xdr:to>
      <xdr:col>41</xdr:col>
      <xdr:colOff>101600</xdr:colOff>
      <xdr:row>57</xdr:row>
      <xdr:rowOff>128692</xdr:rowOff>
    </xdr:to>
    <xdr:sp macro="" textlink="">
      <xdr:nvSpPr>
        <xdr:cNvPr id="372" name="楕円 371"/>
        <xdr:cNvSpPr/>
      </xdr:nvSpPr>
      <xdr:spPr>
        <a:xfrm>
          <a:off x="7810500" y="979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119819</xdr:rowOff>
    </xdr:from>
    <xdr:ext cx="534377" cy="259045"/>
    <xdr:sp macro="" textlink="">
      <xdr:nvSpPr>
        <xdr:cNvPr id="373" name="テキスト ボックス 372"/>
        <xdr:cNvSpPr txBox="1"/>
      </xdr:nvSpPr>
      <xdr:spPr>
        <a:xfrm>
          <a:off x="7594111" y="989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50152</xdr:rowOff>
    </xdr:from>
    <xdr:to>
      <xdr:col>36</xdr:col>
      <xdr:colOff>165100</xdr:colOff>
      <xdr:row>57</xdr:row>
      <xdr:rowOff>151752</xdr:rowOff>
    </xdr:to>
    <xdr:sp macro="" textlink="">
      <xdr:nvSpPr>
        <xdr:cNvPr id="374" name="楕円 373"/>
        <xdr:cNvSpPr/>
      </xdr:nvSpPr>
      <xdr:spPr>
        <a:xfrm>
          <a:off x="6921500" y="982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142879</xdr:rowOff>
    </xdr:from>
    <xdr:ext cx="534377" cy="259045"/>
    <xdr:sp macro="" textlink="">
      <xdr:nvSpPr>
        <xdr:cNvPr id="375" name="テキスト ボックス 374"/>
        <xdr:cNvSpPr txBox="1"/>
      </xdr:nvSpPr>
      <xdr:spPr>
        <a:xfrm>
          <a:off x="6705111" y="991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124707</xdr:rowOff>
    </xdr:from>
    <xdr:to>
      <xdr:col>55</xdr:col>
      <xdr:colOff>0</xdr:colOff>
      <xdr:row>78</xdr:row>
      <xdr:rowOff>149834</xdr:rowOff>
    </xdr:to>
    <xdr:cxnSp macro="">
      <xdr:nvCxnSpPr>
        <xdr:cNvPr id="404" name="直線コネクタ 403"/>
        <xdr:cNvCxnSpPr/>
      </xdr:nvCxnSpPr>
      <xdr:spPr>
        <a:xfrm flipV="1">
          <a:off x="9639300" y="13497807"/>
          <a:ext cx="838200" cy="2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149834</xdr:rowOff>
    </xdr:from>
    <xdr:to>
      <xdr:col>50</xdr:col>
      <xdr:colOff>114300</xdr:colOff>
      <xdr:row>79</xdr:row>
      <xdr:rowOff>8483</xdr:rowOff>
    </xdr:to>
    <xdr:cxnSp macro="">
      <xdr:nvCxnSpPr>
        <xdr:cNvPr id="407" name="直線コネクタ 406"/>
        <xdr:cNvCxnSpPr/>
      </xdr:nvCxnSpPr>
      <xdr:spPr>
        <a:xfrm flipV="1">
          <a:off x="8750300" y="13522934"/>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8483</xdr:rowOff>
    </xdr:from>
    <xdr:to>
      <xdr:col>45</xdr:col>
      <xdr:colOff>177800</xdr:colOff>
      <xdr:row>79</xdr:row>
      <xdr:rowOff>43802</xdr:rowOff>
    </xdr:to>
    <xdr:cxnSp macro="">
      <xdr:nvCxnSpPr>
        <xdr:cNvPr id="410" name="直線コネクタ 409"/>
        <xdr:cNvCxnSpPr/>
      </xdr:nvCxnSpPr>
      <xdr:spPr>
        <a:xfrm flipV="1">
          <a:off x="7861300" y="13553033"/>
          <a:ext cx="889000" cy="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43802</xdr:rowOff>
    </xdr:from>
    <xdr:to>
      <xdr:col>41</xdr:col>
      <xdr:colOff>50800</xdr:colOff>
      <xdr:row>79</xdr:row>
      <xdr:rowOff>44298</xdr:rowOff>
    </xdr:to>
    <xdr:cxnSp macro="">
      <xdr:nvCxnSpPr>
        <xdr:cNvPr id="413" name="直線コネクタ 412"/>
        <xdr:cNvCxnSpPr/>
      </xdr:nvCxnSpPr>
      <xdr:spPr>
        <a:xfrm flipV="1">
          <a:off x="6972300" y="13588352"/>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73907</xdr:rowOff>
    </xdr:from>
    <xdr:to>
      <xdr:col>55</xdr:col>
      <xdr:colOff>50800</xdr:colOff>
      <xdr:row>79</xdr:row>
      <xdr:rowOff>4057</xdr:rowOff>
    </xdr:to>
    <xdr:sp macro="" textlink="">
      <xdr:nvSpPr>
        <xdr:cNvPr id="423" name="楕円 422"/>
        <xdr:cNvSpPr/>
      </xdr:nvSpPr>
      <xdr:spPr>
        <a:xfrm>
          <a:off x="10426700" y="1344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160284</xdr:rowOff>
    </xdr:from>
    <xdr:ext cx="469744" cy="259045"/>
    <xdr:sp macro="" textlink="">
      <xdr:nvSpPr>
        <xdr:cNvPr id="424" name="普通建設事業費 （ うち新規整備　）該当値テキスト"/>
        <xdr:cNvSpPr txBox="1"/>
      </xdr:nvSpPr>
      <xdr:spPr>
        <a:xfrm>
          <a:off x="10528300" y="1336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99034</xdr:rowOff>
    </xdr:from>
    <xdr:to>
      <xdr:col>50</xdr:col>
      <xdr:colOff>165100</xdr:colOff>
      <xdr:row>79</xdr:row>
      <xdr:rowOff>29184</xdr:rowOff>
    </xdr:to>
    <xdr:sp macro="" textlink="">
      <xdr:nvSpPr>
        <xdr:cNvPr id="425" name="楕円 424"/>
        <xdr:cNvSpPr/>
      </xdr:nvSpPr>
      <xdr:spPr>
        <a:xfrm>
          <a:off x="9588500" y="1347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20311</xdr:rowOff>
    </xdr:from>
    <xdr:ext cx="469744" cy="259045"/>
    <xdr:sp macro="" textlink="">
      <xdr:nvSpPr>
        <xdr:cNvPr id="426" name="テキスト ボックス 425"/>
        <xdr:cNvSpPr txBox="1"/>
      </xdr:nvSpPr>
      <xdr:spPr>
        <a:xfrm>
          <a:off x="9404428" y="1356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129133</xdr:rowOff>
    </xdr:from>
    <xdr:to>
      <xdr:col>46</xdr:col>
      <xdr:colOff>38100</xdr:colOff>
      <xdr:row>79</xdr:row>
      <xdr:rowOff>59283</xdr:rowOff>
    </xdr:to>
    <xdr:sp macro="" textlink="">
      <xdr:nvSpPr>
        <xdr:cNvPr id="427" name="楕円 426"/>
        <xdr:cNvSpPr/>
      </xdr:nvSpPr>
      <xdr:spPr>
        <a:xfrm>
          <a:off x="8699500" y="1350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50410</xdr:rowOff>
    </xdr:from>
    <xdr:ext cx="469744" cy="259045"/>
    <xdr:sp macro="" textlink="">
      <xdr:nvSpPr>
        <xdr:cNvPr id="428" name="テキスト ボックス 427"/>
        <xdr:cNvSpPr txBox="1"/>
      </xdr:nvSpPr>
      <xdr:spPr>
        <a:xfrm>
          <a:off x="8515428" y="1359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164452</xdr:rowOff>
    </xdr:from>
    <xdr:to>
      <xdr:col>41</xdr:col>
      <xdr:colOff>101600</xdr:colOff>
      <xdr:row>79</xdr:row>
      <xdr:rowOff>94602</xdr:rowOff>
    </xdr:to>
    <xdr:sp macro="" textlink="">
      <xdr:nvSpPr>
        <xdr:cNvPr id="429" name="楕円 428"/>
        <xdr:cNvSpPr/>
      </xdr:nvSpPr>
      <xdr:spPr>
        <a:xfrm>
          <a:off x="7810500" y="1353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85729</xdr:rowOff>
    </xdr:from>
    <xdr:ext cx="313932" cy="259045"/>
    <xdr:sp macro="" textlink="">
      <xdr:nvSpPr>
        <xdr:cNvPr id="430" name="テキスト ボックス 429"/>
        <xdr:cNvSpPr txBox="1"/>
      </xdr:nvSpPr>
      <xdr:spPr>
        <a:xfrm>
          <a:off x="7704333" y="136302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164948</xdr:rowOff>
    </xdr:from>
    <xdr:to>
      <xdr:col>36</xdr:col>
      <xdr:colOff>165100</xdr:colOff>
      <xdr:row>79</xdr:row>
      <xdr:rowOff>95098</xdr:rowOff>
    </xdr:to>
    <xdr:sp macro="" textlink="">
      <xdr:nvSpPr>
        <xdr:cNvPr id="431" name="楕円 430"/>
        <xdr:cNvSpPr/>
      </xdr:nvSpPr>
      <xdr:spPr>
        <a:xfrm>
          <a:off x="6921500" y="135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86225</xdr:rowOff>
    </xdr:from>
    <xdr:ext cx="249299" cy="259045"/>
    <xdr:sp macro="" textlink="">
      <xdr:nvSpPr>
        <xdr:cNvPr id="432" name="テキスト ボックス 431"/>
        <xdr:cNvSpPr txBox="1"/>
      </xdr:nvSpPr>
      <xdr:spPr>
        <a:xfrm>
          <a:off x="6847650" y="136307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77589</xdr:rowOff>
    </xdr:from>
    <xdr:to>
      <xdr:col>55</xdr:col>
      <xdr:colOff>0</xdr:colOff>
      <xdr:row>98</xdr:row>
      <xdr:rowOff>95520</xdr:rowOff>
    </xdr:to>
    <xdr:cxnSp macro="">
      <xdr:nvCxnSpPr>
        <xdr:cNvPr id="461" name="直線コネクタ 460"/>
        <xdr:cNvCxnSpPr/>
      </xdr:nvCxnSpPr>
      <xdr:spPr>
        <a:xfrm>
          <a:off x="9639300" y="16879689"/>
          <a:ext cx="838200" cy="17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70458</xdr:rowOff>
    </xdr:from>
    <xdr:to>
      <xdr:col>50</xdr:col>
      <xdr:colOff>114300</xdr:colOff>
      <xdr:row>98</xdr:row>
      <xdr:rowOff>77589</xdr:rowOff>
    </xdr:to>
    <xdr:cxnSp macro="">
      <xdr:nvCxnSpPr>
        <xdr:cNvPr id="464" name="直線コネクタ 463"/>
        <xdr:cNvCxnSpPr/>
      </xdr:nvCxnSpPr>
      <xdr:spPr>
        <a:xfrm>
          <a:off x="8750300" y="16872558"/>
          <a:ext cx="889000" cy="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70458</xdr:rowOff>
    </xdr:from>
    <xdr:to>
      <xdr:col>45</xdr:col>
      <xdr:colOff>177800</xdr:colOff>
      <xdr:row>98</xdr:row>
      <xdr:rowOff>72599</xdr:rowOff>
    </xdr:to>
    <xdr:cxnSp macro="">
      <xdr:nvCxnSpPr>
        <xdr:cNvPr id="467" name="直線コネクタ 466"/>
        <xdr:cNvCxnSpPr/>
      </xdr:nvCxnSpPr>
      <xdr:spPr>
        <a:xfrm flipV="1">
          <a:off x="7861300" y="16872558"/>
          <a:ext cx="8890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72599</xdr:rowOff>
    </xdr:from>
    <xdr:to>
      <xdr:col>41</xdr:col>
      <xdr:colOff>50800</xdr:colOff>
      <xdr:row>98</xdr:row>
      <xdr:rowOff>130594</xdr:rowOff>
    </xdr:to>
    <xdr:cxnSp macro="">
      <xdr:nvCxnSpPr>
        <xdr:cNvPr id="470" name="直線コネクタ 469"/>
        <xdr:cNvCxnSpPr/>
      </xdr:nvCxnSpPr>
      <xdr:spPr>
        <a:xfrm flipV="1">
          <a:off x="6972300" y="16874699"/>
          <a:ext cx="889000" cy="5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44720</xdr:rowOff>
    </xdr:from>
    <xdr:to>
      <xdr:col>55</xdr:col>
      <xdr:colOff>50800</xdr:colOff>
      <xdr:row>98</xdr:row>
      <xdr:rowOff>146320</xdr:rowOff>
    </xdr:to>
    <xdr:sp macro="" textlink="">
      <xdr:nvSpPr>
        <xdr:cNvPr id="480" name="楕円 479"/>
        <xdr:cNvSpPr/>
      </xdr:nvSpPr>
      <xdr:spPr>
        <a:xfrm>
          <a:off x="10426700" y="1684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131097</xdr:rowOff>
    </xdr:from>
    <xdr:ext cx="534377" cy="259045"/>
    <xdr:sp macro="" textlink="">
      <xdr:nvSpPr>
        <xdr:cNvPr id="481" name="普通建設事業費 （ うち更新整備　）該当値テキスト"/>
        <xdr:cNvSpPr txBox="1"/>
      </xdr:nvSpPr>
      <xdr:spPr>
        <a:xfrm>
          <a:off x="10528300" y="1676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26789</xdr:rowOff>
    </xdr:from>
    <xdr:to>
      <xdr:col>50</xdr:col>
      <xdr:colOff>165100</xdr:colOff>
      <xdr:row>98</xdr:row>
      <xdr:rowOff>128389</xdr:rowOff>
    </xdr:to>
    <xdr:sp macro="" textlink="">
      <xdr:nvSpPr>
        <xdr:cNvPr id="482" name="楕円 481"/>
        <xdr:cNvSpPr/>
      </xdr:nvSpPr>
      <xdr:spPr>
        <a:xfrm>
          <a:off x="9588500" y="1682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119516</xdr:rowOff>
    </xdr:from>
    <xdr:ext cx="534377" cy="259045"/>
    <xdr:sp macro="" textlink="">
      <xdr:nvSpPr>
        <xdr:cNvPr id="483" name="テキスト ボックス 482"/>
        <xdr:cNvSpPr txBox="1"/>
      </xdr:nvSpPr>
      <xdr:spPr>
        <a:xfrm>
          <a:off x="9372111" y="1692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19658</xdr:rowOff>
    </xdr:from>
    <xdr:to>
      <xdr:col>46</xdr:col>
      <xdr:colOff>38100</xdr:colOff>
      <xdr:row>98</xdr:row>
      <xdr:rowOff>121258</xdr:rowOff>
    </xdr:to>
    <xdr:sp macro="" textlink="">
      <xdr:nvSpPr>
        <xdr:cNvPr id="484" name="楕円 483"/>
        <xdr:cNvSpPr/>
      </xdr:nvSpPr>
      <xdr:spPr>
        <a:xfrm>
          <a:off x="8699500" y="1682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112385</xdr:rowOff>
    </xdr:from>
    <xdr:ext cx="534377" cy="259045"/>
    <xdr:sp macro="" textlink="">
      <xdr:nvSpPr>
        <xdr:cNvPr id="485" name="テキスト ボックス 484"/>
        <xdr:cNvSpPr txBox="1"/>
      </xdr:nvSpPr>
      <xdr:spPr>
        <a:xfrm>
          <a:off x="8483111" y="1691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21799</xdr:rowOff>
    </xdr:from>
    <xdr:to>
      <xdr:col>41</xdr:col>
      <xdr:colOff>101600</xdr:colOff>
      <xdr:row>98</xdr:row>
      <xdr:rowOff>123399</xdr:rowOff>
    </xdr:to>
    <xdr:sp macro="" textlink="">
      <xdr:nvSpPr>
        <xdr:cNvPr id="486" name="楕円 485"/>
        <xdr:cNvSpPr/>
      </xdr:nvSpPr>
      <xdr:spPr>
        <a:xfrm>
          <a:off x="7810500" y="1682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114526</xdr:rowOff>
    </xdr:from>
    <xdr:ext cx="534377" cy="259045"/>
    <xdr:sp macro="" textlink="">
      <xdr:nvSpPr>
        <xdr:cNvPr id="487" name="テキスト ボックス 486"/>
        <xdr:cNvSpPr txBox="1"/>
      </xdr:nvSpPr>
      <xdr:spPr>
        <a:xfrm>
          <a:off x="7594111" y="1691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79794</xdr:rowOff>
    </xdr:from>
    <xdr:to>
      <xdr:col>36</xdr:col>
      <xdr:colOff>165100</xdr:colOff>
      <xdr:row>99</xdr:row>
      <xdr:rowOff>9944</xdr:rowOff>
    </xdr:to>
    <xdr:sp macro="" textlink="">
      <xdr:nvSpPr>
        <xdr:cNvPr id="488" name="楕円 487"/>
        <xdr:cNvSpPr/>
      </xdr:nvSpPr>
      <xdr:spPr>
        <a:xfrm>
          <a:off x="6921500" y="1688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1071</xdr:rowOff>
    </xdr:from>
    <xdr:ext cx="534377" cy="259045"/>
    <xdr:sp macro="" textlink="">
      <xdr:nvSpPr>
        <xdr:cNvPr id="489" name="テキスト ボックス 488"/>
        <xdr:cNvSpPr txBox="1"/>
      </xdr:nvSpPr>
      <xdr:spPr>
        <a:xfrm>
          <a:off x="6705111" y="1697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7632</xdr:rowOff>
    </xdr:from>
    <xdr:to>
      <xdr:col>85</xdr:col>
      <xdr:colOff>127000</xdr:colOff>
      <xdr:row>77</xdr:row>
      <xdr:rowOff>27203</xdr:rowOff>
    </xdr:to>
    <xdr:cxnSp macro="">
      <xdr:nvCxnSpPr>
        <xdr:cNvPr id="622" name="直線コネクタ 621"/>
        <xdr:cNvCxnSpPr/>
      </xdr:nvCxnSpPr>
      <xdr:spPr>
        <a:xfrm>
          <a:off x="15481300" y="13209282"/>
          <a:ext cx="838200" cy="1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167132</xdr:rowOff>
    </xdr:from>
    <xdr:to>
      <xdr:col>81</xdr:col>
      <xdr:colOff>50800</xdr:colOff>
      <xdr:row>77</xdr:row>
      <xdr:rowOff>7632</xdr:rowOff>
    </xdr:to>
    <xdr:cxnSp macro="">
      <xdr:nvCxnSpPr>
        <xdr:cNvPr id="625" name="直線コネクタ 624"/>
        <xdr:cNvCxnSpPr/>
      </xdr:nvCxnSpPr>
      <xdr:spPr>
        <a:xfrm>
          <a:off x="14592300" y="13197332"/>
          <a:ext cx="889000" cy="1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152515</xdr:rowOff>
    </xdr:from>
    <xdr:to>
      <xdr:col>76</xdr:col>
      <xdr:colOff>114300</xdr:colOff>
      <xdr:row>76</xdr:row>
      <xdr:rowOff>167132</xdr:rowOff>
    </xdr:to>
    <xdr:cxnSp macro="">
      <xdr:nvCxnSpPr>
        <xdr:cNvPr id="628" name="直線コネクタ 627"/>
        <xdr:cNvCxnSpPr/>
      </xdr:nvCxnSpPr>
      <xdr:spPr>
        <a:xfrm>
          <a:off x="13703300" y="13182715"/>
          <a:ext cx="889000" cy="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145808</xdr:rowOff>
    </xdr:from>
    <xdr:to>
      <xdr:col>71</xdr:col>
      <xdr:colOff>177800</xdr:colOff>
      <xdr:row>76</xdr:row>
      <xdr:rowOff>152515</xdr:rowOff>
    </xdr:to>
    <xdr:cxnSp macro="">
      <xdr:nvCxnSpPr>
        <xdr:cNvPr id="631" name="直線コネクタ 630"/>
        <xdr:cNvCxnSpPr/>
      </xdr:nvCxnSpPr>
      <xdr:spPr>
        <a:xfrm>
          <a:off x="12814300" y="13176008"/>
          <a:ext cx="889000" cy="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147853</xdr:rowOff>
    </xdr:from>
    <xdr:to>
      <xdr:col>85</xdr:col>
      <xdr:colOff>177800</xdr:colOff>
      <xdr:row>77</xdr:row>
      <xdr:rowOff>78003</xdr:rowOff>
    </xdr:to>
    <xdr:sp macro="" textlink="">
      <xdr:nvSpPr>
        <xdr:cNvPr id="641" name="楕円 640"/>
        <xdr:cNvSpPr/>
      </xdr:nvSpPr>
      <xdr:spPr>
        <a:xfrm>
          <a:off x="16268700" y="1317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126280</xdr:rowOff>
    </xdr:from>
    <xdr:ext cx="534377" cy="259045"/>
    <xdr:sp macro="" textlink="">
      <xdr:nvSpPr>
        <xdr:cNvPr id="642" name="公債費該当値テキスト"/>
        <xdr:cNvSpPr txBox="1"/>
      </xdr:nvSpPr>
      <xdr:spPr>
        <a:xfrm>
          <a:off x="16370300" y="1315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128282</xdr:rowOff>
    </xdr:from>
    <xdr:to>
      <xdr:col>81</xdr:col>
      <xdr:colOff>101600</xdr:colOff>
      <xdr:row>77</xdr:row>
      <xdr:rowOff>58432</xdr:rowOff>
    </xdr:to>
    <xdr:sp macro="" textlink="">
      <xdr:nvSpPr>
        <xdr:cNvPr id="643" name="楕円 642"/>
        <xdr:cNvSpPr/>
      </xdr:nvSpPr>
      <xdr:spPr>
        <a:xfrm>
          <a:off x="15430500" y="1315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49559</xdr:rowOff>
    </xdr:from>
    <xdr:ext cx="534377" cy="259045"/>
    <xdr:sp macro="" textlink="">
      <xdr:nvSpPr>
        <xdr:cNvPr id="644" name="テキスト ボックス 643"/>
        <xdr:cNvSpPr txBox="1"/>
      </xdr:nvSpPr>
      <xdr:spPr>
        <a:xfrm>
          <a:off x="15214111" y="1325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116332</xdr:rowOff>
    </xdr:from>
    <xdr:to>
      <xdr:col>76</xdr:col>
      <xdr:colOff>165100</xdr:colOff>
      <xdr:row>77</xdr:row>
      <xdr:rowOff>46482</xdr:rowOff>
    </xdr:to>
    <xdr:sp macro="" textlink="">
      <xdr:nvSpPr>
        <xdr:cNvPr id="645" name="楕円 644"/>
        <xdr:cNvSpPr/>
      </xdr:nvSpPr>
      <xdr:spPr>
        <a:xfrm>
          <a:off x="14541500" y="1314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37609</xdr:rowOff>
    </xdr:from>
    <xdr:ext cx="534377" cy="259045"/>
    <xdr:sp macro="" textlink="">
      <xdr:nvSpPr>
        <xdr:cNvPr id="646" name="テキスト ボックス 645"/>
        <xdr:cNvSpPr txBox="1"/>
      </xdr:nvSpPr>
      <xdr:spPr>
        <a:xfrm>
          <a:off x="14325111" y="1323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101715</xdr:rowOff>
    </xdr:from>
    <xdr:to>
      <xdr:col>72</xdr:col>
      <xdr:colOff>38100</xdr:colOff>
      <xdr:row>77</xdr:row>
      <xdr:rowOff>31865</xdr:rowOff>
    </xdr:to>
    <xdr:sp macro="" textlink="">
      <xdr:nvSpPr>
        <xdr:cNvPr id="647" name="楕円 646"/>
        <xdr:cNvSpPr/>
      </xdr:nvSpPr>
      <xdr:spPr>
        <a:xfrm>
          <a:off x="13652500" y="131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22992</xdr:rowOff>
    </xdr:from>
    <xdr:ext cx="534377" cy="259045"/>
    <xdr:sp macro="" textlink="">
      <xdr:nvSpPr>
        <xdr:cNvPr id="648" name="テキスト ボックス 647"/>
        <xdr:cNvSpPr txBox="1"/>
      </xdr:nvSpPr>
      <xdr:spPr>
        <a:xfrm>
          <a:off x="13436111" y="1322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95008</xdr:rowOff>
    </xdr:from>
    <xdr:to>
      <xdr:col>67</xdr:col>
      <xdr:colOff>101600</xdr:colOff>
      <xdr:row>77</xdr:row>
      <xdr:rowOff>25158</xdr:rowOff>
    </xdr:to>
    <xdr:sp macro="" textlink="">
      <xdr:nvSpPr>
        <xdr:cNvPr id="649" name="楕円 648"/>
        <xdr:cNvSpPr/>
      </xdr:nvSpPr>
      <xdr:spPr>
        <a:xfrm>
          <a:off x="12763500" y="1312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41686</xdr:rowOff>
    </xdr:from>
    <xdr:ext cx="534377" cy="259045"/>
    <xdr:sp macro="" textlink="">
      <xdr:nvSpPr>
        <xdr:cNvPr id="650" name="テキスト ボックス 649"/>
        <xdr:cNvSpPr txBox="1"/>
      </xdr:nvSpPr>
      <xdr:spPr>
        <a:xfrm>
          <a:off x="12547111" y="1290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88635</xdr:rowOff>
    </xdr:from>
    <xdr:to>
      <xdr:col>85</xdr:col>
      <xdr:colOff>127000</xdr:colOff>
      <xdr:row>98</xdr:row>
      <xdr:rowOff>93056</xdr:rowOff>
    </xdr:to>
    <xdr:cxnSp macro="">
      <xdr:nvCxnSpPr>
        <xdr:cNvPr id="677" name="直線コネクタ 676"/>
        <xdr:cNvCxnSpPr/>
      </xdr:nvCxnSpPr>
      <xdr:spPr>
        <a:xfrm>
          <a:off x="15481300" y="16890735"/>
          <a:ext cx="838200" cy="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4451</xdr:rowOff>
    </xdr:from>
    <xdr:to>
      <xdr:col>81</xdr:col>
      <xdr:colOff>50800</xdr:colOff>
      <xdr:row>98</xdr:row>
      <xdr:rowOff>88635</xdr:rowOff>
    </xdr:to>
    <xdr:cxnSp macro="">
      <xdr:nvCxnSpPr>
        <xdr:cNvPr id="680" name="直線コネクタ 679"/>
        <xdr:cNvCxnSpPr/>
      </xdr:nvCxnSpPr>
      <xdr:spPr>
        <a:xfrm>
          <a:off x="14592300" y="16806551"/>
          <a:ext cx="889000" cy="8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168573</xdr:rowOff>
    </xdr:from>
    <xdr:to>
      <xdr:col>76</xdr:col>
      <xdr:colOff>114300</xdr:colOff>
      <xdr:row>98</xdr:row>
      <xdr:rowOff>4451</xdr:rowOff>
    </xdr:to>
    <xdr:cxnSp macro="">
      <xdr:nvCxnSpPr>
        <xdr:cNvPr id="683" name="直線コネクタ 682"/>
        <xdr:cNvCxnSpPr/>
      </xdr:nvCxnSpPr>
      <xdr:spPr>
        <a:xfrm>
          <a:off x="13703300" y="16799223"/>
          <a:ext cx="889000" cy="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168573</xdr:rowOff>
    </xdr:from>
    <xdr:to>
      <xdr:col>71</xdr:col>
      <xdr:colOff>177800</xdr:colOff>
      <xdr:row>98</xdr:row>
      <xdr:rowOff>62478</xdr:rowOff>
    </xdr:to>
    <xdr:cxnSp macro="">
      <xdr:nvCxnSpPr>
        <xdr:cNvPr id="686" name="直線コネクタ 685"/>
        <xdr:cNvCxnSpPr/>
      </xdr:nvCxnSpPr>
      <xdr:spPr>
        <a:xfrm flipV="1">
          <a:off x="12814300" y="16799223"/>
          <a:ext cx="889000" cy="6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42256</xdr:rowOff>
    </xdr:from>
    <xdr:to>
      <xdr:col>85</xdr:col>
      <xdr:colOff>177800</xdr:colOff>
      <xdr:row>98</xdr:row>
      <xdr:rowOff>143856</xdr:rowOff>
    </xdr:to>
    <xdr:sp macro="" textlink="">
      <xdr:nvSpPr>
        <xdr:cNvPr id="696" name="楕円 695"/>
        <xdr:cNvSpPr/>
      </xdr:nvSpPr>
      <xdr:spPr>
        <a:xfrm>
          <a:off x="16268700" y="1684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138535</xdr:rowOff>
    </xdr:from>
    <xdr:ext cx="534377" cy="259045"/>
    <xdr:sp macro="" textlink="">
      <xdr:nvSpPr>
        <xdr:cNvPr id="697" name="積立金該当値テキスト"/>
        <xdr:cNvSpPr txBox="1"/>
      </xdr:nvSpPr>
      <xdr:spPr>
        <a:xfrm>
          <a:off x="16370300" y="1676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37835</xdr:rowOff>
    </xdr:from>
    <xdr:to>
      <xdr:col>81</xdr:col>
      <xdr:colOff>101600</xdr:colOff>
      <xdr:row>98</xdr:row>
      <xdr:rowOff>139435</xdr:rowOff>
    </xdr:to>
    <xdr:sp macro="" textlink="">
      <xdr:nvSpPr>
        <xdr:cNvPr id="698" name="楕円 697"/>
        <xdr:cNvSpPr/>
      </xdr:nvSpPr>
      <xdr:spPr>
        <a:xfrm>
          <a:off x="15430500" y="168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130562</xdr:rowOff>
    </xdr:from>
    <xdr:ext cx="534377" cy="259045"/>
    <xdr:sp macro="" textlink="">
      <xdr:nvSpPr>
        <xdr:cNvPr id="699" name="テキスト ボックス 698"/>
        <xdr:cNvSpPr txBox="1"/>
      </xdr:nvSpPr>
      <xdr:spPr>
        <a:xfrm>
          <a:off x="15214111" y="1693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125101</xdr:rowOff>
    </xdr:from>
    <xdr:to>
      <xdr:col>76</xdr:col>
      <xdr:colOff>165100</xdr:colOff>
      <xdr:row>98</xdr:row>
      <xdr:rowOff>55251</xdr:rowOff>
    </xdr:to>
    <xdr:sp macro="" textlink="">
      <xdr:nvSpPr>
        <xdr:cNvPr id="700" name="楕円 699"/>
        <xdr:cNvSpPr/>
      </xdr:nvSpPr>
      <xdr:spPr>
        <a:xfrm>
          <a:off x="14541500" y="1675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71778</xdr:rowOff>
    </xdr:from>
    <xdr:ext cx="534377" cy="259045"/>
    <xdr:sp macro="" textlink="">
      <xdr:nvSpPr>
        <xdr:cNvPr id="701" name="テキスト ボックス 700"/>
        <xdr:cNvSpPr txBox="1"/>
      </xdr:nvSpPr>
      <xdr:spPr>
        <a:xfrm>
          <a:off x="14325111" y="1653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117773</xdr:rowOff>
    </xdr:from>
    <xdr:to>
      <xdr:col>72</xdr:col>
      <xdr:colOff>38100</xdr:colOff>
      <xdr:row>98</xdr:row>
      <xdr:rowOff>47923</xdr:rowOff>
    </xdr:to>
    <xdr:sp macro="" textlink="">
      <xdr:nvSpPr>
        <xdr:cNvPr id="702" name="楕円 701"/>
        <xdr:cNvSpPr/>
      </xdr:nvSpPr>
      <xdr:spPr>
        <a:xfrm>
          <a:off x="13652500" y="1674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64450</xdr:rowOff>
    </xdr:from>
    <xdr:ext cx="534377" cy="259045"/>
    <xdr:sp macro="" textlink="">
      <xdr:nvSpPr>
        <xdr:cNvPr id="703" name="テキスト ボックス 702"/>
        <xdr:cNvSpPr txBox="1"/>
      </xdr:nvSpPr>
      <xdr:spPr>
        <a:xfrm>
          <a:off x="13436111" y="1652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11678</xdr:rowOff>
    </xdr:from>
    <xdr:to>
      <xdr:col>67</xdr:col>
      <xdr:colOff>101600</xdr:colOff>
      <xdr:row>98</xdr:row>
      <xdr:rowOff>113278</xdr:rowOff>
    </xdr:to>
    <xdr:sp macro="" textlink="">
      <xdr:nvSpPr>
        <xdr:cNvPr id="704" name="楕円 703"/>
        <xdr:cNvSpPr/>
      </xdr:nvSpPr>
      <xdr:spPr>
        <a:xfrm>
          <a:off x="12763500" y="1681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129805</xdr:rowOff>
    </xdr:from>
    <xdr:ext cx="534377" cy="259045"/>
    <xdr:sp macro="" textlink="">
      <xdr:nvSpPr>
        <xdr:cNvPr id="705" name="テキスト ボックス 704"/>
        <xdr:cNvSpPr txBox="1"/>
      </xdr:nvSpPr>
      <xdr:spPr>
        <a:xfrm>
          <a:off x="12547111" y="1658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83648</xdr:rowOff>
    </xdr:from>
    <xdr:to>
      <xdr:col>116</xdr:col>
      <xdr:colOff>63500</xdr:colOff>
      <xdr:row>58</xdr:row>
      <xdr:rowOff>84379</xdr:rowOff>
    </xdr:to>
    <xdr:cxnSp macro="">
      <xdr:nvCxnSpPr>
        <xdr:cNvPr id="787" name="直線コネクタ 786"/>
        <xdr:cNvCxnSpPr/>
      </xdr:nvCxnSpPr>
      <xdr:spPr>
        <a:xfrm>
          <a:off x="21323300" y="10027748"/>
          <a:ext cx="8382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83465</xdr:rowOff>
    </xdr:from>
    <xdr:to>
      <xdr:col>111</xdr:col>
      <xdr:colOff>177800</xdr:colOff>
      <xdr:row>58</xdr:row>
      <xdr:rowOff>83648</xdr:rowOff>
    </xdr:to>
    <xdr:cxnSp macro="">
      <xdr:nvCxnSpPr>
        <xdr:cNvPr id="790" name="直線コネクタ 789"/>
        <xdr:cNvCxnSpPr/>
      </xdr:nvCxnSpPr>
      <xdr:spPr>
        <a:xfrm>
          <a:off x="20434300" y="10027565"/>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83373</xdr:rowOff>
    </xdr:from>
    <xdr:to>
      <xdr:col>107</xdr:col>
      <xdr:colOff>50800</xdr:colOff>
      <xdr:row>58</xdr:row>
      <xdr:rowOff>83465</xdr:rowOff>
    </xdr:to>
    <xdr:cxnSp macro="">
      <xdr:nvCxnSpPr>
        <xdr:cNvPr id="793" name="直線コネクタ 792"/>
        <xdr:cNvCxnSpPr/>
      </xdr:nvCxnSpPr>
      <xdr:spPr>
        <a:xfrm>
          <a:off x="19545300" y="10027473"/>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71760</xdr:rowOff>
    </xdr:from>
    <xdr:to>
      <xdr:col>102</xdr:col>
      <xdr:colOff>114300</xdr:colOff>
      <xdr:row>58</xdr:row>
      <xdr:rowOff>83373</xdr:rowOff>
    </xdr:to>
    <xdr:cxnSp macro="">
      <xdr:nvCxnSpPr>
        <xdr:cNvPr id="796" name="直線コネクタ 795"/>
        <xdr:cNvCxnSpPr/>
      </xdr:nvCxnSpPr>
      <xdr:spPr>
        <a:xfrm>
          <a:off x="18656300" y="10015860"/>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33579</xdr:rowOff>
    </xdr:from>
    <xdr:to>
      <xdr:col>116</xdr:col>
      <xdr:colOff>114300</xdr:colOff>
      <xdr:row>58</xdr:row>
      <xdr:rowOff>135179</xdr:rowOff>
    </xdr:to>
    <xdr:sp macro="" textlink="">
      <xdr:nvSpPr>
        <xdr:cNvPr id="806" name="楕円 805"/>
        <xdr:cNvSpPr/>
      </xdr:nvSpPr>
      <xdr:spPr>
        <a:xfrm>
          <a:off x="22110700" y="997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32848</xdr:rowOff>
    </xdr:from>
    <xdr:to>
      <xdr:col>112</xdr:col>
      <xdr:colOff>38100</xdr:colOff>
      <xdr:row>58</xdr:row>
      <xdr:rowOff>134448</xdr:rowOff>
    </xdr:to>
    <xdr:sp macro="" textlink="">
      <xdr:nvSpPr>
        <xdr:cNvPr id="808" name="楕円 807"/>
        <xdr:cNvSpPr/>
      </xdr:nvSpPr>
      <xdr:spPr>
        <a:xfrm>
          <a:off x="21272500" y="997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125575</xdr:rowOff>
    </xdr:from>
    <xdr:ext cx="378565" cy="259045"/>
    <xdr:sp macro="" textlink="">
      <xdr:nvSpPr>
        <xdr:cNvPr id="809" name="テキスト ボックス 808"/>
        <xdr:cNvSpPr txBox="1"/>
      </xdr:nvSpPr>
      <xdr:spPr>
        <a:xfrm>
          <a:off x="21134017" y="10069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32665</xdr:rowOff>
    </xdr:from>
    <xdr:to>
      <xdr:col>107</xdr:col>
      <xdr:colOff>101600</xdr:colOff>
      <xdr:row>58</xdr:row>
      <xdr:rowOff>134265</xdr:rowOff>
    </xdr:to>
    <xdr:sp macro="" textlink="">
      <xdr:nvSpPr>
        <xdr:cNvPr id="810" name="楕円 809"/>
        <xdr:cNvSpPr/>
      </xdr:nvSpPr>
      <xdr:spPr>
        <a:xfrm>
          <a:off x="20383500" y="997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125392</xdr:rowOff>
    </xdr:from>
    <xdr:ext cx="378565" cy="259045"/>
    <xdr:sp macro="" textlink="">
      <xdr:nvSpPr>
        <xdr:cNvPr id="811" name="テキスト ボックス 810"/>
        <xdr:cNvSpPr txBox="1"/>
      </xdr:nvSpPr>
      <xdr:spPr>
        <a:xfrm>
          <a:off x="20245017" y="10069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32573</xdr:rowOff>
    </xdr:from>
    <xdr:to>
      <xdr:col>102</xdr:col>
      <xdr:colOff>165100</xdr:colOff>
      <xdr:row>58</xdr:row>
      <xdr:rowOff>134173</xdr:rowOff>
    </xdr:to>
    <xdr:sp macro="" textlink="">
      <xdr:nvSpPr>
        <xdr:cNvPr id="812" name="楕円 811"/>
        <xdr:cNvSpPr/>
      </xdr:nvSpPr>
      <xdr:spPr>
        <a:xfrm>
          <a:off x="19494500" y="997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125300</xdr:rowOff>
    </xdr:from>
    <xdr:ext cx="378565" cy="259045"/>
    <xdr:sp macro="" textlink="">
      <xdr:nvSpPr>
        <xdr:cNvPr id="813" name="テキスト ボックス 812"/>
        <xdr:cNvSpPr txBox="1"/>
      </xdr:nvSpPr>
      <xdr:spPr>
        <a:xfrm>
          <a:off x="19356017" y="10069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20960</xdr:rowOff>
    </xdr:from>
    <xdr:to>
      <xdr:col>98</xdr:col>
      <xdr:colOff>38100</xdr:colOff>
      <xdr:row>58</xdr:row>
      <xdr:rowOff>122560</xdr:rowOff>
    </xdr:to>
    <xdr:sp macro="" textlink="">
      <xdr:nvSpPr>
        <xdr:cNvPr id="814" name="楕円 813"/>
        <xdr:cNvSpPr/>
      </xdr:nvSpPr>
      <xdr:spPr>
        <a:xfrm>
          <a:off x="18605500" y="99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113687</xdr:rowOff>
    </xdr:from>
    <xdr:ext cx="378565" cy="259045"/>
    <xdr:sp macro="" textlink="">
      <xdr:nvSpPr>
        <xdr:cNvPr id="815" name="テキスト ボックス 814"/>
        <xdr:cNvSpPr txBox="1"/>
      </xdr:nvSpPr>
      <xdr:spPr>
        <a:xfrm>
          <a:off x="18467017" y="1005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109165</xdr:rowOff>
    </xdr:from>
    <xdr:to>
      <xdr:col>116</xdr:col>
      <xdr:colOff>63500</xdr:colOff>
      <xdr:row>77</xdr:row>
      <xdr:rowOff>48161</xdr:rowOff>
    </xdr:to>
    <xdr:cxnSp macro="">
      <xdr:nvCxnSpPr>
        <xdr:cNvPr id="847" name="直線コネクタ 846"/>
        <xdr:cNvCxnSpPr/>
      </xdr:nvCxnSpPr>
      <xdr:spPr>
        <a:xfrm>
          <a:off x="21323300" y="13139365"/>
          <a:ext cx="838200" cy="11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109165</xdr:rowOff>
    </xdr:from>
    <xdr:to>
      <xdr:col>111</xdr:col>
      <xdr:colOff>177800</xdr:colOff>
      <xdr:row>77</xdr:row>
      <xdr:rowOff>98323</xdr:rowOff>
    </xdr:to>
    <xdr:cxnSp macro="">
      <xdr:nvCxnSpPr>
        <xdr:cNvPr id="850" name="直線コネクタ 849"/>
        <xdr:cNvCxnSpPr/>
      </xdr:nvCxnSpPr>
      <xdr:spPr>
        <a:xfrm flipV="1">
          <a:off x="20434300" y="13139365"/>
          <a:ext cx="889000" cy="16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98323</xdr:rowOff>
    </xdr:from>
    <xdr:to>
      <xdr:col>107</xdr:col>
      <xdr:colOff>50800</xdr:colOff>
      <xdr:row>78</xdr:row>
      <xdr:rowOff>26935</xdr:rowOff>
    </xdr:to>
    <xdr:cxnSp macro="">
      <xdr:nvCxnSpPr>
        <xdr:cNvPr id="853" name="直線コネクタ 852"/>
        <xdr:cNvCxnSpPr/>
      </xdr:nvCxnSpPr>
      <xdr:spPr>
        <a:xfrm flipV="1">
          <a:off x="19545300" y="13299973"/>
          <a:ext cx="889000" cy="10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149008</xdr:rowOff>
    </xdr:from>
    <xdr:to>
      <xdr:col>102</xdr:col>
      <xdr:colOff>114300</xdr:colOff>
      <xdr:row>78</xdr:row>
      <xdr:rowOff>26935</xdr:rowOff>
    </xdr:to>
    <xdr:cxnSp macro="">
      <xdr:nvCxnSpPr>
        <xdr:cNvPr id="856" name="直線コネクタ 855"/>
        <xdr:cNvCxnSpPr/>
      </xdr:nvCxnSpPr>
      <xdr:spPr>
        <a:xfrm>
          <a:off x="18656300" y="13350658"/>
          <a:ext cx="8890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168811</xdr:rowOff>
    </xdr:from>
    <xdr:to>
      <xdr:col>116</xdr:col>
      <xdr:colOff>114300</xdr:colOff>
      <xdr:row>77</xdr:row>
      <xdr:rowOff>98961</xdr:rowOff>
    </xdr:to>
    <xdr:sp macro="" textlink="">
      <xdr:nvSpPr>
        <xdr:cNvPr id="866" name="楕円 865"/>
        <xdr:cNvSpPr/>
      </xdr:nvSpPr>
      <xdr:spPr>
        <a:xfrm>
          <a:off x="22110700" y="1319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147238</xdr:rowOff>
    </xdr:from>
    <xdr:ext cx="534377" cy="259045"/>
    <xdr:sp macro="" textlink="">
      <xdr:nvSpPr>
        <xdr:cNvPr id="867" name="繰出金該当値テキスト"/>
        <xdr:cNvSpPr txBox="1"/>
      </xdr:nvSpPr>
      <xdr:spPr>
        <a:xfrm>
          <a:off x="22212300" y="1317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58365</xdr:rowOff>
    </xdr:from>
    <xdr:to>
      <xdr:col>112</xdr:col>
      <xdr:colOff>38100</xdr:colOff>
      <xdr:row>76</xdr:row>
      <xdr:rowOff>159965</xdr:rowOff>
    </xdr:to>
    <xdr:sp macro="" textlink="">
      <xdr:nvSpPr>
        <xdr:cNvPr id="868" name="楕円 867"/>
        <xdr:cNvSpPr/>
      </xdr:nvSpPr>
      <xdr:spPr>
        <a:xfrm>
          <a:off x="21272500" y="130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151092</xdr:rowOff>
    </xdr:from>
    <xdr:ext cx="534377" cy="259045"/>
    <xdr:sp macro="" textlink="">
      <xdr:nvSpPr>
        <xdr:cNvPr id="869" name="テキスト ボックス 868"/>
        <xdr:cNvSpPr txBox="1"/>
      </xdr:nvSpPr>
      <xdr:spPr>
        <a:xfrm>
          <a:off x="21056111" y="1318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47523</xdr:rowOff>
    </xdr:from>
    <xdr:to>
      <xdr:col>107</xdr:col>
      <xdr:colOff>101600</xdr:colOff>
      <xdr:row>77</xdr:row>
      <xdr:rowOff>149123</xdr:rowOff>
    </xdr:to>
    <xdr:sp macro="" textlink="">
      <xdr:nvSpPr>
        <xdr:cNvPr id="870" name="楕円 869"/>
        <xdr:cNvSpPr/>
      </xdr:nvSpPr>
      <xdr:spPr>
        <a:xfrm>
          <a:off x="20383500" y="132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140250</xdr:rowOff>
    </xdr:from>
    <xdr:ext cx="534377" cy="259045"/>
    <xdr:sp macro="" textlink="">
      <xdr:nvSpPr>
        <xdr:cNvPr id="871" name="テキスト ボックス 870"/>
        <xdr:cNvSpPr txBox="1"/>
      </xdr:nvSpPr>
      <xdr:spPr>
        <a:xfrm>
          <a:off x="20167111" y="1334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147585</xdr:rowOff>
    </xdr:from>
    <xdr:to>
      <xdr:col>102</xdr:col>
      <xdr:colOff>165100</xdr:colOff>
      <xdr:row>78</xdr:row>
      <xdr:rowOff>77735</xdr:rowOff>
    </xdr:to>
    <xdr:sp macro="" textlink="">
      <xdr:nvSpPr>
        <xdr:cNvPr id="872" name="楕円 871"/>
        <xdr:cNvSpPr/>
      </xdr:nvSpPr>
      <xdr:spPr>
        <a:xfrm>
          <a:off x="19494500" y="1334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68862</xdr:rowOff>
    </xdr:from>
    <xdr:ext cx="534377" cy="259045"/>
    <xdr:sp macro="" textlink="">
      <xdr:nvSpPr>
        <xdr:cNvPr id="873" name="テキスト ボックス 872"/>
        <xdr:cNvSpPr txBox="1"/>
      </xdr:nvSpPr>
      <xdr:spPr>
        <a:xfrm>
          <a:off x="19278111" y="1344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98208</xdr:rowOff>
    </xdr:from>
    <xdr:to>
      <xdr:col>98</xdr:col>
      <xdr:colOff>38100</xdr:colOff>
      <xdr:row>78</xdr:row>
      <xdr:rowOff>28358</xdr:rowOff>
    </xdr:to>
    <xdr:sp macro="" textlink="">
      <xdr:nvSpPr>
        <xdr:cNvPr id="874" name="楕円 873"/>
        <xdr:cNvSpPr/>
      </xdr:nvSpPr>
      <xdr:spPr>
        <a:xfrm>
          <a:off x="18605500" y="1329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19485</xdr:rowOff>
    </xdr:from>
    <xdr:ext cx="534377" cy="259045"/>
    <xdr:sp macro="" textlink="">
      <xdr:nvSpPr>
        <xdr:cNvPr id="875" name="テキスト ボックス 874"/>
        <xdr:cNvSpPr txBox="1"/>
      </xdr:nvSpPr>
      <xdr:spPr>
        <a:xfrm>
          <a:off x="18389111" y="133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全ての経費について</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県平均より下回っている。また、県平均より下回っているものの、類似団体と比較して大きくなっている項目は、扶助費である。その要因としては、認可保育園における待機児童数解消のための対策として、分園や増築による定員増を図ったことで、運営費負担金が増額しているためであ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年度については非課税世帯給付や定額減税調整給付といった給付金が複数あったことも要因の一つである。</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その他では、障害者に対する給付事業も年々大幅に増加しているため大きく影響を及ぼしている。しかしながら、今後は会計年度任用職員</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を含めた</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人件費の増や、施設の維持管理経費等の増額も見込まれるため、扶助費等の必要経費においても抑制を図っていく必要があると考える。また、積立金については、国民健康保険事業特別会計の単年度赤字に対応していくため積み立てる必要があ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沖縄県南風原町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41,330
41,065
10.76
18,907,701
18,476,089
258,128
9,004,160
9,958,377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71501</xdr:rowOff>
    </xdr:from>
    <xdr:to>
      <xdr:col>24</xdr:col>
      <xdr:colOff>63500</xdr:colOff>
      <xdr:row>36</xdr:row>
      <xdr:rowOff>61214</xdr:rowOff>
    </xdr:to>
    <xdr:cxnSp macro="">
      <xdr:nvCxnSpPr>
        <xdr:cNvPr id="61" name="直線コネクタ 60"/>
        <xdr:cNvCxnSpPr/>
      </xdr:nvCxnSpPr>
      <xdr:spPr>
        <a:xfrm flipV="1">
          <a:off x="3797300" y="6072251"/>
          <a:ext cx="838200" cy="16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61214</xdr:rowOff>
    </xdr:from>
    <xdr:to>
      <xdr:col>19</xdr:col>
      <xdr:colOff>177800</xdr:colOff>
      <xdr:row>37</xdr:row>
      <xdr:rowOff>108077</xdr:rowOff>
    </xdr:to>
    <xdr:cxnSp macro="">
      <xdr:nvCxnSpPr>
        <xdr:cNvPr id="64" name="直線コネクタ 63"/>
        <xdr:cNvCxnSpPr/>
      </xdr:nvCxnSpPr>
      <xdr:spPr>
        <a:xfrm flipV="1">
          <a:off x="2908300" y="6233414"/>
          <a:ext cx="889000" cy="21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58547</xdr:rowOff>
    </xdr:from>
    <xdr:to>
      <xdr:col>15</xdr:col>
      <xdr:colOff>50800</xdr:colOff>
      <xdr:row>37</xdr:row>
      <xdr:rowOff>108077</xdr:rowOff>
    </xdr:to>
    <xdr:cxnSp macro="">
      <xdr:nvCxnSpPr>
        <xdr:cNvPr id="67" name="直線コネクタ 66"/>
        <xdr:cNvCxnSpPr/>
      </xdr:nvCxnSpPr>
      <xdr:spPr>
        <a:xfrm>
          <a:off x="2019300" y="6402197"/>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46355</xdr:rowOff>
    </xdr:from>
    <xdr:to>
      <xdr:col>10</xdr:col>
      <xdr:colOff>114300</xdr:colOff>
      <xdr:row>37</xdr:row>
      <xdr:rowOff>58547</xdr:rowOff>
    </xdr:to>
    <xdr:cxnSp macro="">
      <xdr:nvCxnSpPr>
        <xdr:cNvPr id="70" name="直線コネクタ 69"/>
        <xdr:cNvCxnSpPr/>
      </xdr:nvCxnSpPr>
      <xdr:spPr>
        <a:xfrm>
          <a:off x="1130300" y="6390005"/>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20701</xdr:rowOff>
    </xdr:from>
    <xdr:to>
      <xdr:col>24</xdr:col>
      <xdr:colOff>114300</xdr:colOff>
      <xdr:row>35</xdr:row>
      <xdr:rowOff>122301</xdr:rowOff>
    </xdr:to>
    <xdr:sp macro="" textlink="">
      <xdr:nvSpPr>
        <xdr:cNvPr id="80" name="楕円 79"/>
        <xdr:cNvSpPr/>
      </xdr:nvSpPr>
      <xdr:spPr>
        <a:xfrm>
          <a:off x="4584700" y="602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170578</xdr:rowOff>
    </xdr:from>
    <xdr:ext cx="469744" cy="259045"/>
    <xdr:sp macro="" textlink="">
      <xdr:nvSpPr>
        <xdr:cNvPr id="81" name="議会費該当値テキスト"/>
        <xdr:cNvSpPr txBox="1"/>
      </xdr:nvSpPr>
      <xdr:spPr>
        <a:xfrm>
          <a:off x="4686300" y="599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10414</xdr:rowOff>
    </xdr:from>
    <xdr:to>
      <xdr:col>20</xdr:col>
      <xdr:colOff>38100</xdr:colOff>
      <xdr:row>36</xdr:row>
      <xdr:rowOff>112014</xdr:rowOff>
    </xdr:to>
    <xdr:sp macro="" textlink="">
      <xdr:nvSpPr>
        <xdr:cNvPr id="82" name="楕円 81"/>
        <xdr:cNvSpPr/>
      </xdr:nvSpPr>
      <xdr:spPr>
        <a:xfrm>
          <a:off x="3746500" y="618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103141</xdr:rowOff>
    </xdr:from>
    <xdr:ext cx="469744" cy="259045"/>
    <xdr:sp macro="" textlink="">
      <xdr:nvSpPr>
        <xdr:cNvPr id="83" name="テキスト ボックス 82"/>
        <xdr:cNvSpPr txBox="1"/>
      </xdr:nvSpPr>
      <xdr:spPr>
        <a:xfrm>
          <a:off x="3562428" y="627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57277</xdr:rowOff>
    </xdr:from>
    <xdr:to>
      <xdr:col>15</xdr:col>
      <xdr:colOff>101600</xdr:colOff>
      <xdr:row>37</xdr:row>
      <xdr:rowOff>158877</xdr:rowOff>
    </xdr:to>
    <xdr:sp macro="" textlink="">
      <xdr:nvSpPr>
        <xdr:cNvPr id="84" name="楕円 83"/>
        <xdr:cNvSpPr/>
      </xdr:nvSpPr>
      <xdr:spPr>
        <a:xfrm>
          <a:off x="2857500" y="640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150004</xdr:rowOff>
    </xdr:from>
    <xdr:ext cx="469744" cy="259045"/>
    <xdr:sp macro="" textlink="">
      <xdr:nvSpPr>
        <xdr:cNvPr id="85" name="テキスト ボックス 84"/>
        <xdr:cNvSpPr txBox="1"/>
      </xdr:nvSpPr>
      <xdr:spPr>
        <a:xfrm>
          <a:off x="2673428" y="649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7747</xdr:rowOff>
    </xdr:from>
    <xdr:to>
      <xdr:col>10</xdr:col>
      <xdr:colOff>165100</xdr:colOff>
      <xdr:row>37</xdr:row>
      <xdr:rowOff>109347</xdr:rowOff>
    </xdr:to>
    <xdr:sp macro="" textlink="">
      <xdr:nvSpPr>
        <xdr:cNvPr id="86" name="楕円 85"/>
        <xdr:cNvSpPr/>
      </xdr:nvSpPr>
      <xdr:spPr>
        <a:xfrm>
          <a:off x="1968500" y="635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100474</xdr:rowOff>
    </xdr:from>
    <xdr:ext cx="469744" cy="259045"/>
    <xdr:sp macro="" textlink="">
      <xdr:nvSpPr>
        <xdr:cNvPr id="87" name="テキスト ボックス 86"/>
        <xdr:cNvSpPr txBox="1"/>
      </xdr:nvSpPr>
      <xdr:spPr>
        <a:xfrm>
          <a:off x="1784428" y="644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167005</xdr:rowOff>
    </xdr:from>
    <xdr:to>
      <xdr:col>6</xdr:col>
      <xdr:colOff>38100</xdr:colOff>
      <xdr:row>37</xdr:row>
      <xdr:rowOff>97155</xdr:rowOff>
    </xdr:to>
    <xdr:sp macro="" textlink="">
      <xdr:nvSpPr>
        <xdr:cNvPr id="88" name="楕円 87"/>
        <xdr:cNvSpPr/>
      </xdr:nvSpPr>
      <xdr:spPr>
        <a:xfrm>
          <a:off x="1079500" y="633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88282</xdr:rowOff>
    </xdr:from>
    <xdr:ext cx="469744" cy="259045"/>
    <xdr:sp macro="" textlink="">
      <xdr:nvSpPr>
        <xdr:cNvPr id="89" name="テキスト ボックス 88"/>
        <xdr:cNvSpPr txBox="1"/>
      </xdr:nvSpPr>
      <xdr:spPr>
        <a:xfrm>
          <a:off x="895428"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40377</xdr:rowOff>
    </xdr:from>
    <xdr:to>
      <xdr:col>24</xdr:col>
      <xdr:colOff>63500</xdr:colOff>
      <xdr:row>58</xdr:row>
      <xdr:rowOff>48630</xdr:rowOff>
    </xdr:to>
    <xdr:cxnSp macro="">
      <xdr:nvCxnSpPr>
        <xdr:cNvPr id="118" name="直線コネクタ 117"/>
        <xdr:cNvCxnSpPr/>
      </xdr:nvCxnSpPr>
      <xdr:spPr>
        <a:xfrm flipV="1">
          <a:off x="3797300" y="9984477"/>
          <a:ext cx="8382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148364</xdr:rowOff>
    </xdr:from>
    <xdr:to>
      <xdr:col>19</xdr:col>
      <xdr:colOff>177800</xdr:colOff>
      <xdr:row>58</xdr:row>
      <xdr:rowOff>48630</xdr:rowOff>
    </xdr:to>
    <xdr:cxnSp macro="">
      <xdr:nvCxnSpPr>
        <xdr:cNvPr id="121" name="直線コネクタ 120"/>
        <xdr:cNvCxnSpPr/>
      </xdr:nvCxnSpPr>
      <xdr:spPr>
        <a:xfrm>
          <a:off x="2908300" y="9921014"/>
          <a:ext cx="889000" cy="7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148364</xdr:rowOff>
    </xdr:from>
    <xdr:to>
      <xdr:col>15</xdr:col>
      <xdr:colOff>50800</xdr:colOff>
      <xdr:row>57</xdr:row>
      <xdr:rowOff>149172</xdr:rowOff>
    </xdr:to>
    <xdr:cxnSp macro="">
      <xdr:nvCxnSpPr>
        <xdr:cNvPr id="124" name="直線コネクタ 123"/>
        <xdr:cNvCxnSpPr/>
      </xdr:nvCxnSpPr>
      <xdr:spPr>
        <a:xfrm flipV="1">
          <a:off x="2019300" y="9921014"/>
          <a:ext cx="889000" cy="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9565</xdr:rowOff>
    </xdr:from>
    <xdr:to>
      <xdr:col>10</xdr:col>
      <xdr:colOff>114300</xdr:colOff>
      <xdr:row>57</xdr:row>
      <xdr:rowOff>149172</xdr:rowOff>
    </xdr:to>
    <xdr:cxnSp macro="">
      <xdr:nvCxnSpPr>
        <xdr:cNvPr id="127" name="直線コネクタ 126"/>
        <xdr:cNvCxnSpPr/>
      </xdr:nvCxnSpPr>
      <xdr:spPr>
        <a:xfrm>
          <a:off x="1130300" y="9610765"/>
          <a:ext cx="889000" cy="31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161027</xdr:rowOff>
    </xdr:from>
    <xdr:to>
      <xdr:col>24</xdr:col>
      <xdr:colOff>114300</xdr:colOff>
      <xdr:row>58</xdr:row>
      <xdr:rowOff>91177</xdr:rowOff>
    </xdr:to>
    <xdr:sp macro="" textlink="">
      <xdr:nvSpPr>
        <xdr:cNvPr id="137" name="楕円 136"/>
        <xdr:cNvSpPr/>
      </xdr:nvSpPr>
      <xdr:spPr>
        <a:xfrm>
          <a:off x="4584700" y="993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75954</xdr:rowOff>
    </xdr:from>
    <xdr:ext cx="534377" cy="259045"/>
    <xdr:sp macro="" textlink="">
      <xdr:nvSpPr>
        <xdr:cNvPr id="138" name="総務費該当値テキスト"/>
        <xdr:cNvSpPr txBox="1"/>
      </xdr:nvSpPr>
      <xdr:spPr>
        <a:xfrm>
          <a:off x="4686300" y="984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169280</xdr:rowOff>
    </xdr:from>
    <xdr:to>
      <xdr:col>20</xdr:col>
      <xdr:colOff>38100</xdr:colOff>
      <xdr:row>58</xdr:row>
      <xdr:rowOff>99430</xdr:rowOff>
    </xdr:to>
    <xdr:sp macro="" textlink="">
      <xdr:nvSpPr>
        <xdr:cNvPr id="139" name="楕円 138"/>
        <xdr:cNvSpPr/>
      </xdr:nvSpPr>
      <xdr:spPr>
        <a:xfrm>
          <a:off x="3746500" y="994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90557</xdr:rowOff>
    </xdr:from>
    <xdr:ext cx="534377" cy="259045"/>
    <xdr:sp macro="" textlink="">
      <xdr:nvSpPr>
        <xdr:cNvPr id="140" name="テキスト ボックス 139"/>
        <xdr:cNvSpPr txBox="1"/>
      </xdr:nvSpPr>
      <xdr:spPr>
        <a:xfrm>
          <a:off x="3530111" y="1003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97564</xdr:rowOff>
    </xdr:from>
    <xdr:to>
      <xdr:col>15</xdr:col>
      <xdr:colOff>101600</xdr:colOff>
      <xdr:row>58</xdr:row>
      <xdr:rowOff>27714</xdr:rowOff>
    </xdr:to>
    <xdr:sp macro="" textlink="">
      <xdr:nvSpPr>
        <xdr:cNvPr id="141" name="楕円 140"/>
        <xdr:cNvSpPr/>
      </xdr:nvSpPr>
      <xdr:spPr>
        <a:xfrm>
          <a:off x="2857500" y="987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18841</xdr:rowOff>
    </xdr:from>
    <xdr:ext cx="534377" cy="259045"/>
    <xdr:sp macro="" textlink="">
      <xdr:nvSpPr>
        <xdr:cNvPr id="142" name="テキスト ボックス 141"/>
        <xdr:cNvSpPr txBox="1"/>
      </xdr:nvSpPr>
      <xdr:spPr>
        <a:xfrm>
          <a:off x="2641111" y="996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98372</xdr:rowOff>
    </xdr:from>
    <xdr:to>
      <xdr:col>10</xdr:col>
      <xdr:colOff>165100</xdr:colOff>
      <xdr:row>58</xdr:row>
      <xdr:rowOff>28522</xdr:rowOff>
    </xdr:to>
    <xdr:sp macro="" textlink="">
      <xdr:nvSpPr>
        <xdr:cNvPr id="143" name="楕円 142"/>
        <xdr:cNvSpPr/>
      </xdr:nvSpPr>
      <xdr:spPr>
        <a:xfrm>
          <a:off x="1968500" y="98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19649</xdr:rowOff>
    </xdr:from>
    <xdr:ext cx="534377" cy="259045"/>
    <xdr:sp macro="" textlink="">
      <xdr:nvSpPr>
        <xdr:cNvPr id="144" name="テキスト ボックス 143"/>
        <xdr:cNvSpPr txBox="1"/>
      </xdr:nvSpPr>
      <xdr:spPr>
        <a:xfrm>
          <a:off x="1752111" y="996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130215</xdr:rowOff>
    </xdr:from>
    <xdr:to>
      <xdr:col>6</xdr:col>
      <xdr:colOff>38100</xdr:colOff>
      <xdr:row>56</xdr:row>
      <xdr:rowOff>60365</xdr:rowOff>
    </xdr:to>
    <xdr:sp macro="" textlink="">
      <xdr:nvSpPr>
        <xdr:cNvPr id="145" name="楕円 144"/>
        <xdr:cNvSpPr/>
      </xdr:nvSpPr>
      <xdr:spPr>
        <a:xfrm>
          <a:off x="1079500" y="95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51492</xdr:rowOff>
    </xdr:from>
    <xdr:ext cx="599010" cy="259045"/>
    <xdr:sp macro="" textlink="">
      <xdr:nvSpPr>
        <xdr:cNvPr id="146" name="テキスト ボックス 145"/>
        <xdr:cNvSpPr txBox="1"/>
      </xdr:nvSpPr>
      <xdr:spPr>
        <a:xfrm>
          <a:off x="830795" y="965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44892</xdr:rowOff>
    </xdr:from>
    <xdr:to>
      <xdr:col>24</xdr:col>
      <xdr:colOff>63500</xdr:colOff>
      <xdr:row>74</xdr:row>
      <xdr:rowOff>9505</xdr:rowOff>
    </xdr:to>
    <xdr:cxnSp macro="">
      <xdr:nvCxnSpPr>
        <xdr:cNvPr id="176" name="直線コネクタ 175"/>
        <xdr:cNvCxnSpPr/>
      </xdr:nvCxnSpPr>
      <xdr:spPr>
        <a:xfrm flipV="1">
          <a:off x="3797300" y="12560742"/>
          <a:ext cx="838200" cy="13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9505</xdr:rowOff>
    </xdr:from>
    <xdr:to>
      <xdr:col>19</xdr:col>
      <xdr:colOff>177800</xdr:colOff>
      <xdr:row>74</xdr:row>
      <xdr:rowOff>128118</xdr:rowOff>
    </xdr:to>
    <xdr:cxnSp macro="">
      <xdr:nvCxnSpPr>
        <xdr:cNvPr id="179" name="直線コネクタ 178"/>
        <xdr:cNvCxnSpPr/>
      </xdr:nvCxnSpPr>
      <xdr:spPr>
        <a:xfrm flipV="1">
          <a:off x="2908300" y="12696805"/>
          <a:ext cx="889000" cy="11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15738</xdr:rowOff>
    </xdr:from>
    <xdr:to>
      <xdr:col>15</xdr:col>
      <xdr:colOff>50800</xdr:colOff>
      <xdr:row>74</xdr:row>
      <xdr:rowOff>128118</xdr:rowOff>
    </xdr:to>
    <xdr:cxnSp macro="">
      <xdr:nvCxnSpPr>
        <xdr:cNvPr id="182" name="直線コネクタ 181"/>
        <xdr:cNvCxnSpPr/>
      </xdr:nvCxnSpPr>
      <xdr:spPr>
        <a:xfrm>
          <a:off x="2019300" y="12703038"/>
          <a:ext cx="889000" cy="11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15738</xdr:rowOff>
    </xdr:from>
    <xdr:to>
      <xdr:col>10</xdr:col>
      <xdr:colOff>114300</xdr:colOff>
      <xdr:row>75</xdr:row>
      <xdr:rowOff>74107</xdr:rowOff>
    </xdr:to>
    <xdr:cxnSp macro="">
      <xdr:nvCxnSpPr>
        <xdr:cNvPr id="185" name="直線コネクタ 184"/>
        <xdr:cNvCxnSpPr/>
      </xdr:nvCxnSpPr>
      <xdr:spPr>
        <a:xfrm flipV="1">
          <a:off x="1130300" y="12703038"/>
          <a:ext cx="889000" cy="22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165542</xdr:rowOff>
    </xdr:from>
    <xdr:to>
      <xdr:col>24</xdr:col>
      <xdr:colOff>114300</xdr:colOff>
      <xdr:row>73</xdr:row>
      <xdr:rowOff>95692</xdr:rowOff>
    </xdr:to>
    <xdr:sp macro="" textlink="">
      <xdr:nvSpPr>
        <xdr:cNvPr id="195" name="楕円 194"/>
        <xdr:cNvSpPr/>
      </xdr:nvSpPr>
      <xdr:spPr>
        <a:xfrm>
          <a:off x="4584700" y="1250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16969</xdr:rowOff>
    </xdr:from>
    <xdr:ext cx="599010" cy="259045"/>
    <xdr:sp macro="" textlink="">
      <xdr:nvSpPr>
        <xdr:cNvPr id="196" name="民生費該当値テキスト"/>
        <xdr:cNvSpPr txBox="1"/>
      </xdr:nvSpPr>
      <xdr:spPr>
        <a:xfrm>
          <a:off x="4686300" y="1236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130155</xdr:rowOff>
    </xdr:from>
    <xdr:to>
      <xdr:col>20</xdr:col>
      <xdr:colOff>38100</xdr:colOff>
      <xdr:row>74</xdr:row>
      <xdr:rowOff>60305</xdr:rowOff>
    </xdr:to>
    <xdr:sp macro="" textlink="">
      <xdr:nvSpPr>
        <xdr:cNvPr id="197" name="楕円 196"/>
        <xdr:cNvSpPr/>
      </xdr:nvSpPr>
      <xdr:spPr>
        <a:xfrm>
          <a:off x="3746500" y="126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76832</xdr:rowOff>
    </xdr:from>
    <xdr:ext cx="599010" cy="259045"/>
    <xdr:sp macro="" textlink="">
      <xdr:nvSpPr>
        <xdr:cNvPr id="198" name="テキスト ボックス 197"/>
        <xdr:cNvSpPr txBox="1"/>
      </xdr:nvSpPr>
      <xdr:spPr>
        <a:xfrm>
          <a:off x="3497795" y="1242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77318</xdr:rowOff>
    </xdr:from>
    <xdr:to>
      <xdr:col>15</xdr:col>
      <xdr:colOff>101600</xdr:colOff>
      <xdr:row>75</xdr:row>
      <xdr:rowOff>7468</xdr:rowOff>
    </xdr:to>
    <xdr:sp macro="" textlink="">
      <xdr:nvSpPr>
        <xdr:cNvPr id="199" name="楕円 198"/>
        <xdr:cNvSpPr/>
      </xdr:nvSpPr>
      <xdr:spPr>
        <a:xfrm>
          <a:off x="2857500" y="1276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23995</xdr:rowOff>
    </xdr:from>
    <xdr:ext cx="599010" cy="259045"/>
    <xdr:sp macro="" textlink="">
      <xdr:nvSpPr>
        <xdr:cNvPr id="200" name="テキスト ボックス 199"/>
        <xdr:cNvSpPr txBox="1"/>
      </xdr:nvSpPr>
      <xdr:spPr>
        <a:xfrm>
          <a:off x="2608795" y="1253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136388</xdr:rowOff>
    </xdr:from>
    <xdr:to>
      <xdr:col>10</xdr:col>
      <xdr:colOff>165100</xdr:colOff>
      <xdr:row>74</xdr:row>
      <xdr:rowOff>66538</xdr:rowOff>
    </xdr:to>
    <xdr:sp macro="" textlink="">
      <xdr:nvSpPr>
        <xdr:cNvPr id="201" name="楕円 200"/>
        <xdr:cNvSpPr/>
      </xdr:nvSpPr>
      <xdr:spPr>
        <a:xfrm>
          <a:off x="1968500" y="1265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83065</xdr:rowOff>
    </xdr:from>
    <xdr:ext cx="599010" cy="259045"/>
    <xdr:sp macro="" textlink="">
      <xdr:nvSpPr>
        <xdr:cNvPr id="202" name="テキスト ボックス 201"/>
        <xdr:cNvSpPr txBox="1"/>
      </xdr:nvSpPr>
      <xdr:spPr>
        <a:xfrm>
          <a:off x="1719795" y="12427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23307</xdr:rowOff>
    </xdr:from>
    <xdr:to>
      <xdr:col>6</xdr:col>
      <xdr:colOff>38100</xdr:colOff>
      <xdr:row>75</xdr:row>
      <xdr:rowOff>124907</xdr:rowOff>
    </xdr:to>
    <xdr:sp macro="" textlink="">
      <xdr:nvSpPr>
        <xdr:cNvPr id="203" name="楕円 202"/>
        <xdr:cNvSpPr/>
      </xdr:nvSpPr>
      <xdr:spPr>
        <a:xfrm>
          <a:off x="1079500" y="1288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141434</xdr:rowOff>
    </xdr:from>
    <xdr:ext cx="599010" cy="259045"/>
    <xdr:sp macro="" textlink="">
      <xdr:nvSpPr>
        <xdr:cNvPr id="204" name="テキスト ボックス 203"/>
        <xdr:cNvSpPr txBox="1"/>
      </xdr:nvSpPr>
      <xdr:spPr>
        <a:xfrm>
          <a:off x="830795" y="12657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96433</xdr:rowOff>
    </xdr:from>
    <xdr:to>
      <xdr:col>24</xdr:col>
      <xdr:colOff>63500</xdr:colOff>
      <xdr:row>98</xdr:row>
      <xdr:rowOff>119523</xdr:rowOff>
    </xdr:to>
    <xdr:cxnSp macro="">
      <xdr:nvCxnSpPr>
        <xdr:cNvPr id="232" name="直線コネクタ 231"/>
        <xdr:cNvCxnSpPr/>
      </xdr:nvCxnSpPr>
      <xdr:spPr>
        <a:xfrm>
          <a:off x="3797300" y="16898533"/>
          <a:ext cx="838200" cy="2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96433</xdr:rowOff>
    </xdr:from>
    <xdr:to>
      <xdr:col>19</xdr:col>
      <xdr:colOff>177800</xdr:colOff>
      <xdr:row>98</xdr:row>
      <xdr:rowOff>115895</xdr:rowOff>
    </xdr:to>
    <xdr:cxnSp macro="">
      <xdr:nvCxnSpPr>
        <xdr:cNvPr id="235" name="直線コネクタ 234"/>
        <xdr:cNvCxnSpPr/>
      </xdr:nvCxnSpPr>
      <xdr:spPr>
        <a:xfrm flipV="1">
          <a:off x="2908300" y="16898533"/>
          <a:ext cx="889000" cy="1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34392</xdr:rowOff>
    </xdr:from>
    <xdr:to>
      <xdr:col>15</xdr:col>
      <xdr:colOff>50800</xdr:colOff>
      <xdr:row>98</xdr:row>
      <xdr:rowOff>115895</xdr:rowOff>
    </xdr:to>
    <xdr:cxnSp macro="">
      <xdr:nvCxnSpPr>
        <xdr:cNvPr id="238" name="直線コネクタ 237"/>
        <xdr:cNvCxnSpPr/>
      </xdr:nvCxnSpPr>
      <xdr:spPr>
        <a:xfrm>
          <a:off x="2019300" y="16836492"/>
          <a:ext cx="889000" cy="8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34392</xdr:rowOff>
    </xdr:from>
    <xdr:to>
      <xdr:col>10</xdr:col>
      <xdr:colOff>114300</xdr:colOff>
      <xdr:row>99</xdr:row>
      <xdr:rowOff>66624</xdr:rowOff>
    </xdr:to>
    <xdr:cxnSp macro="">
      <xdr:nvCxnSpPr>
        <xdr:cNvPr id="241" name="直線コネクタ 240"/>
        <xdr:cNvCxnSpPr/>
      </xdr:nvCxnSpPr>
      <xdr:spPr>
        <a:xfrm flipV="1">
          <a:off x="1130300" y="16836492"/>
          <a:ext cx="889000" cy="20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68723</xdr:rowOff>
    </xdr:from>
    <xdr:to>
      <xdr:col>24</xdr:col>
      <xdr:colOff>114300</xdr:colOff>
      <xdr:row>98</xdr:row>
      <xdr:rowOff>170323</xdr:rowOff>
    </xdr:to>
    <xdr:sp macro="" textlink="">
      <xdr:nvSpPr>
        <xdr:cNvPr id="251" name="楕円 250"/>
        <xdr:cNvSpPr/>
      </xdr:nvSpPr>
      <xdr:spPr>
        <a:xfrm>
          <a:off x="4584700" y="1687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155100</xdr:rowOff>
    </xdr:from>
    <xdr:ext cx="534377" cy="259045"/>
    <xdr:sp macro="" textlink="">
      <xdr:nvSpPr>
        <xdr:cNvPr id="252" name="衛生費該当値テキスト"/>
        <xdr:cNvSpPr txBox="1"/>
      </xdr:nvSpPr>
      <xdr:spPr>
        <a:xfrm>
          <a:off x="4686300" y="1678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45633</xdr:rowOff>
    </xdr:from>
    <xdr:to>
      <xdr:col>20</xdr:col>
      <xdr:colOff>38100</xdr:colOff>
      <xdr:row>98</xdr:row>
      <xdr:rowOff>147233</xdr:rowOff>
    </xdr:to>
    <xdr:sp macro="" textlink="">
      <xdr:nvSpPr>
        <xdr:cNvPr id="253" name="楕円 252"/>
        <xdr:cNvSpPr/>
      </xdr:nvSpPr>
      <xdr:spPr>
        <a:xfrm>
          <a:off x="3746500" y="1684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138360</xdr:rowOff>
    </xdr:from>
    <xdr:ext cx="534377" cy="259045"/>
    <xdr:sp macro="" textlink="">
      <xdr:nvSpPr>
        <xdr:cNvPr id="254" name="テキスト ボックス 253"/>
        <xdr:cNvSpPr txBox="1"/>
      </xdr:nvSpPr>
      <xdr:spPr>
        <a:xfrm>
          <a:off x="3530111" y="1694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65095</xdr:rowOff>
    </xdr:from>
    <xdr:to>
      <xdr:col>15</xdr:col>
      <xdr:colOff>101600</xdr:colOff>
      <xdr:row>98</xdr:row>
      <xdr:rowOff>166695</xdr:rowOff>
    </xdr:to>
    <xdr:sp macro="" textlink="">
      <xdr:nvSpPr>
        <xdr:cNvPr id="255" name="楕円 254"/>
        <xdr:cNvSpPr/>
      </xdr:nvSpPr>
      <xdr:spPr>
        <a:xfrm>
          <a:off x="2857500" y="168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157822</xdr:rowOff>
    </xdr:from>
    <xdr:ext cx="534377" cy="259045"/>
    <xdr:sp macro="" textlink="">
      <xdr:nvSpPr>
        <xdr:cNvPr id="256" name="テキスト ボックス 255"/>
        <xdr:cNvSpPr txBox="1"/>
      </xdr:nvSpPr>
      <xdr:spPr>
        <a:xfrm>
          <a:off x="2641111" y="1695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155042</xdr:rowOff>
    </xdr:from>
    <xdr:to>
      <xdr:col>10</xdr:col>
      <xdr:colOff>165100</xdr:colOff>
      <xdr:row>98</xdr:row>
      <xdr:rowOff>85192</xdr:rowOff>
    </xdr:to>
    <xdr:sp macro="" textlink="">
      <xdr:nvSpPr>
        <xdr:cNvPr id="257" name="楕円 256"/>
        <xdr:cNvSpPr/>
      </xdr:nvSpPr>
      <xdr:spPr>
        <a:xfrm>
          <a:off x="1968500" y="1678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76319</xdr:rowOff>
    </xdr:from>
    <xdr:ext cx="534377" cy="259045"/>
    <xdr:sp macro="" textlink="">
      <xdr:nvSpPr>
        <xdr:cNvPr id="258" name="テキスト ボックス 257"/>
        <xdr:cNvSpPr txBox="1"/>
      </xdr:nvSpPr>
      <xdr:spPr>
        <a:xfrm>
          <a:off x="1752111" y="1687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15824</xdr:rowOff>
    </xdr:from>
    <xdr:to>
      <xdr:col>6</xdr:col>
      <xdr:colOff>38100</xdr:colOff>
      <xdr:row>99</xdr:row>
      <xdr:rowOff>117424</xdr:rowOff>
    </xdr:to>
    <xdr:sp macro="" textlink="">
      <xdr:nvSpPr>
        <xdr:cNvPr id="259" name="楕円 258"/>
        <xdr:cNvSpPr/>
      </xdr:nvSpPr>
      <xdr:spPr>
        <a:xfrm>
          <a:off x="1079500" y="1698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108551</xdr:rowOff>
    </xdr:from>
    <xdr:ext cx="534377" cy="259045"/>
    <xdr:sp macro="" textlink="">
      <xdr:nvSpPr>
        <xdr:cNvPr id="260" name="テキスト ボックス 259"/>
        <xdr:cNvSpPr txBox="1"/>
      </xdr:nvSpPr>
      <xdr:spPr>
        <a:xfrm>
          <a:off x="863111" y="17082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61323</xdr:rowOff>
    </xdr:from>
    <xdr:to>
      <xdr:col>55</xdr:col>
      <xdr:colOff>0</xdr:colOff>
      <xdr:row>37</xdr:row>
      <xdr:rowOff>121085</xdr:rowOff>
    </xdr:to>
    <xdr:cxnSp macro="">
      <xdr:nvCxnSpPr>
        <xdr:cNvPr id="291" name="直線コネクタ 290"/>
        <xdr:cNvCxnSpPr/>
      </xdr:nvCxnSpPr>
      <xdr:spPr>
        <a:xfrm flipV="1">
          <a:off x="9639300" y="6404973"/>
          <a:ext cx="838200" cy="5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121085</xdr:rowOff>
    </xdr:from>
    <xdr:to>
      <xdr:col>50</xdr:col>
      <xdr:colOff>114300</xdr:colOff>
      <xdr:row>38</xdr:row>
      <xdr:rowOff>15603</xdr:rowOff>
    </xdr:to>
    <xdr:cxnSp macro="">
      <xdr:nvCxnSpPr>
        <xdr:cNvPr id="294" name="直線コネクタ 293"/>
        <xdr:cNvCxnSpPr/>
      </xdr:nvCxnSpPr>
      <xdr:spPr>
        <a:xfrm flipV="1">
          <a:off x="8750300" y="6464735"/>
          <a:ext cx="889000" cy="6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15603</xdr:rowOff>
    </xdr:from>
    <xdr:to>
      <xdr:col>45</xdr:col>
      <xdr:colOff>177800</xdr:colOff>
      <xdr:row>38</xdr:row>
      <xdr:rowOff>48260</xdr:rowOff>
    </xdr:to>
    <xdr:cxnSp macro="">
      <xdr:nvCxnSpPr>
        <xdr:cNvPr id="297" name="直線コネクタ 296"/>
        <xdr:cNvCxnSpPr/>
      </xdr:nvCxnSpPr>
      <xdr:spPr>
        <a:xfrm flipV="1">
          <a:off x="7861300" y="65307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41402</xdr:rowOff>
    </xdr:from>
    <xdr:to>
      <xdr:col>41</xdr:col>
      <xdr:colOff>50800</xdr:colOff>
      <xdr:row>38</xdr:row>
      <xdr:rowOff>48260</xdr:rowOff>
    </xdr:to>
    <xdr:cxnSp macro="">
      <xdr:nvCxnSpPr>
        <xdr:cNvPr id="300" name="直線コネクタ 299"/>
        <xdr:cNvCxnSpPr/>
      </xdr:nvCxnSpPr>
      <xdr:spPr>
        <a:xfrm>
          <a:off x="6972300" y="655650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10523</xdr:rowOff>
    </xdr:from>
    <xdr:to>
      <xdr:col>55</xdr:col>
      <xdr:colOff>50800</xdr:colOff>
      <xdr:row>37</xdr:row>
      <xdr:rowOff>112123</xdr:rowOff>
    </xdr:to>
    <xdr:sp macro="" textlink="">
      <xdr:nvSpPr>
        <xdr:cNvPr id="310" name="楕円 309"/>
        <xdr:cNvSpPr/>
      </xdr:nvSpPr>
      <xdr:spPr>
        <a:xfrm>
          <a:off x="10426700" y="635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33400</xdr:rowOff>
    </xdr:from>
    <xdr:ext cx="469744" cy="259045"/>
    <xdr:sp macro="" textlink="">
      <xdr:nvSpPr>
        <xdr:cNvPr id="311" name="労働費該当値テキスト"/>
        <xdr:cNvSpPr txBox="1"/>
      </xdr:nvSpPr>
      <xdr:spPr>
        <a:xfrm>
          <a:off x="10528300" y="620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70285</xdr:rowOff>
    </xdr:from>
    <xdr:to>
      <xdr:col>50</xdr:col>
      <xdr:colOff>165100</xdr:colOff>
      <xdr:row>38</xdr:row>
      <xdr:rowOff>436</xdr:rowOff>
    </xdr:to>
    <xdr:sp macro="" textlink="">
      <xdr:nvSpPr>
        <xdr:cNvPr id="312" name="楕円 311"/>
        <xdr:cNvSpPr/>
      </xdr:nvSpPr>
      <xdr:spPr>
        <a:xfrm>
          <a:off x="9588500" y="64139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16962</xdr:rowOff>
    </xdr:from>
    <xdr:ext cx="378565" cy="259045"/>
    <xdr:sp macro="" textlink="">
      <xdr:nvSpPr>
        <xdr:cNvPr id="313" name="テキスト ボックス 312"/>
        <xdr:cNvSpPr txBox="1"/>
      </xdr:nvSpPr>
      <xdr:spPr>
        <a:xfrm>
          <a:off x="9450017" y="6189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136253</xdr:rowOff>
    </xdr:from>
    <xdr:to>
      <xdr:col>46</xdr:col>
      <xdr:colOff>38100</xdr:colOff>
      <xdr:row>38</xdr:row>
      <xdr:rowOff>66403</xdr:rowOff>
    </xdr:to>
    <xdr:sp macro="" textlink="">
      <xdr:nvSpPr>
        <xdr:cNvPr id="314" name="楕円 313"/>
        <xdr:cNvSpPr/>
      </xdr:nvSpPr>
      <xdr:spPr>
        <a:xfrm>
          <a:off x="8699500" y="647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82930</xdr:rowOff>
    </xdr:from>
    <xdr:ext cx="378565" cy="259045"/>
    <xdr:sp macro="" textlink="">
      <xdr:nvSpPr>
        <xdr:cNvPr id="315" name="テキスト ボックス 314"/>
        <xdr:cNvSpPr txBox="1"/>
      </xdr:nvSpPr>
      <xdr:spPr>
        <a:xfrm>
          <a:off x="8561017" y="6255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168910</xdr:rowOff>
    </xdr:from>
    <xdr:to>
      <xdr:col>41</xdr:col>
      <xdr:colOff>101600</xdr:colOff>
      <xdr:row>38</xdr:row>
      <xdr:rowOff>99060</xdr:rowOff>
    </xdr:to>
    <xdr:sp macro="" textlink="">
      <xdr:nvSpPr>
        <xdr:cNvPr id="316" name="楕円 315"/>
        <xdr:cNvSpPr/>
      </xdr:nvSpPr>
      <xdr:spPr>
        <a:xfrm>
          <a:off x="7810500" y="65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115587</xdr:rowOff>
    </xdr:from>
    <xdr:ext cx="378565" cy="259045"/>
    <xdr:sp macro="" textlink="">
      <xdr:nvSpPr>
        <xdr:cNvPr id="317" name="テキスト ボックス 316"/>
        <xdr:cNvSpPr txBox="1"/>
      </xdr:nvSpPr>
      <xdr:spPr>
        <a:xfrm>
          <a:off x="7672017" y="628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18" name="楕円 317"/>
        <xdr:cNvSpPr/>
      </xdr:nvSpPr>
      <xdr:spPr>
        <a:xfrm>
          <a:off x="6921500" y="650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108729</xdr:rowOff>
    </xdr:from>
    <xdr:ext cx="378565" cy="259045"/>
    <xdr:sp macro="" textlink="">
      <xdr:nvSpPr>
        <xdr:cNvPr id="319" name="テキスト ボックス 318"/>
        <xdr:cNvSpPr txBox="1"/>
      </xdr:nvSpPr>
      <xdr:spPr>
        <a:xfrm>
          <a:off x="6783017" y="6280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164827</xdr:rowOff>
    </xdr:from>
    <xdr:to>
      <xdr:col>55</xdr:col>
      <xdr:colOff>0</xdr:colOff>
      <xdr:row>58</xdr:row>
      <xdr:rowOff>166465</xdr:rowOff>
    </xdr:to>
    <xdr:cxnSp macro="">
      <xdr:nvCxnSpPr>
        <xdr:cNvPr id="348" name="直線コネクタ 347"/>
        <xdr:cNvCxnSpPr/>
      </xdr:nvCxnSpPr>
      <xdr:spPr>
        <a:xfrm>
          <a:off x="9639300" y="10108927"/>
          <a:ext cx="8382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164827</xdr:rowOff>
    </xdr:from>
    <xdr:to>
      <xdr:col>50</xdr:col>
      <xdr:colOff>114300</xdr:colOff>
      <xdr:row>58</xdr:row>
      <xdr:rowOff>169875</xdr:rowOff>
    </xdr:to>
    <xdr:cxnSp macro="">
      <xdr:nvCxnSpPr>
        <xdr:cNvPr id="351" name="直線コネクタ 350"/>
        <xdr:cNvCxnSpPr/>
      </xdr:nvCxnSpPr>
      <xdr:spPr>
        <a:xfrm flipV="1">
          <a:off x="8750300" y="10108927"/>
          <a:ext cx="889000" cy="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164846</xdr:rowOff>
    </xdr:from>
    <xdr:to>
      <xdr:col>45</xdr:col>
      <xdr:colOff>177800</xdr:colOff>
      <xdr:row>58</xdr:row>
      <xdr:rowOff>169875</xdr:rowOff>
    </xdr:to>
    <xdr:cxnSp macro="">
      <xdr:nvCxnSpPr>
        <xdr:cNvPr id="354" name="直線コネクタ 353"/>
        <xdr:cNvCxnSpPr/>
      </xdr:nvCxnSpPr>
      <xdr:spPr>
        <a:xfrm>
          <a:off x="7861300" y="10108946"/>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164846</xdr:rowOff>
    </xdr:from>
    <xdr:to>
      <xdr:col>41</xdr:col>
      <xdr:colOff>50800</xdr:colOff>
      <xdr:row>59</xdr:row>
      <xdr:rowOff>997</xdr:rowOff>
    </xdr:to>
    <xdr:cxnSp macro="">
      <xdr:nvCxnSpPr>
        <xdr:cNvPr id="357" name="直線コネクタ 356"/>
        <xdr:cNvCxnSpPr/>
      </xdr:nvCxnSpPr>
      <xdr:spPr>
        <a:xfrm flipV="1">
          <a:off x="6972300" y="10108946"/>
          <a:ext cx="8890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115665</xdr:rowOff>
    </xdr:from>
    <xdr:to>
      <xdr:col>55</xdr:col>
      <xdr:colOff>50800</xdr:colOff>
      <xdr:row>59</xdr:row>
      <xdr:rowOff>45815</xdr:rowOff>
    </xdr:to>
    <xdr:sp macro="" textlink="">
      <xdr:nvSpPr>
        <xdr:cNvPr id="367" name="楕円 366"/>
        <xdr:cNvSpPr/>
      </xdr:nvSpPr>
      <xdr:spPr>
        <a:xfrm>
          <a:off x="10426700" y="1005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30592</xdr:rowOff>
    </xdr:from>
    <xdr:ext cx="469744" cy="259045"/>
    <xdr:sp macro="" textlink="">
      <xdr:nvSpPr>
        <xdr:cNvPr id="368" name="農林水産業費該当値テキスト"/>
        <xdr:cNvSpPr txBox="1"/>
      </xdr:nvSpPr>
      <xdr:spPr>
        <a:xfrm>
          <a:off x="10528300" y="997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114027</xdr:rowOff>
    </xdr:from>
    <xdr:to>
      <xdr:col>50</xdr:col>
      <xdr:colOff>165100</xdr:colOff>
      <xdr:row>59</xdr:row>
      <xdr:rowOff>44177</xdr:rowOff>
    </xdr:to>
    <xdr:sp macro="" textlink="">
      <xdr:nvSpPr>
        <xdr:cNvPr id="369" name="楕円 368"/>
        <xdr:cNvSpPr/>
      </xdr:nvSpPr>
      <xdr:spPr>
        <a:xfrm>
          <a:off x="9588500" y="1005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35304</xdr:rowOff>
    </xdr:from>
    <xdr:ext cx="469744" cy="259045"/>
    <xdr:sp macro="" textlink="">
      <xdr:nvSpPr>
        <xdr:cNvPr id="370" name="テキスト ボックス 369"/>
        <xdr:cNvSpPr txBox="1"/>
      </xdr:nvSpPr>
      <xdr:spPr>
        <a:xfrm>
          <a:off x="9404428" y="1015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119075</xdr:rowOff>
    </xdr:from>
    <xdr:to>
      <xdr:col>46</xdr:col>
      <xdr:colOff>38100</xdr:colOff>
      <xdr:row>59</xdr:row>
      <xdr:rowOff>49225</xdr:rowOff>
    </xdr:to>
    <xdr:sp macro="" textlink="">
      <xdr:nvSpPr>
        <xdr:cNvPr id="371" name="楕円 370"/>
        <xdr:cNvSpPr/>
      </xdr:nvSpPr>
      <xdr:spPr>
        <a:xfrm>
          <a:off x="8699500" y="100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40352</xdr:rowOff>
    </xdr:from>
    <xdr:ext cx="469744" cy="259045"/>
    <xdr:sp macro="" textlink="">
      <xdr:nvSpPr>
        <xdr:cNvPr id="372" name="テキスト ボックス 371"/>
        <xdr:cNvSpPr txBox="1"/>
      </xdr:nvSpPr>
      <xdr:spPr>
        <a:xfrm>
          <a:off x="8515428" y="101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114046</xdr:rowOff>
    </xdr:from>
    <xdr:to>
      <xdr:col>41</xdr:col>
      <xdr:colOff>101600</xdr:colOff>
      <xdr:row>59</xdr:row>
      <xdr:rowOff>44196</xdr:rowOff>
    </xdr:to>
    <xdr:sp macro="" textlink="">
      <xdr:nvSpPr>
        <xdr:cNvPr id="373" name="楕円 372"/>
        <xdr:cNvSpPr/>
      </xdr:nvSpPr>
      <xdr:spPr>
        <a:xfrm>
          <a:off x="7810500" y="1005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35323</xdr:rowOff>
    </xdr:from>
    <xdr:ext cx="469744" cy="259045"/>
    <xdr:sp macro="" textlink="">
      <xdr:nvSpPr>
        <xdr:cNvPr id="374" name="テキスト ボックス 373"/>
        <xdr:cNvSpPr txBox="1"/>
      </xdr:nvSpPr>
      <xdr:spPr>
        <a:xfrm>
          <a:off x="7626428" y="1015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121647</xdr:rowOff>
    </xdr:from>
    <xdr:to>
      <xdr:col>36</xdr:col>
      <xdr:colOff>165100</xdr:colOff>
      <xdr:row>59</xdr:row>
      <xdr:rowOff>51797</xdr:rowOff>
    </xdr:to>
    <xdr:sp macro="" textlink="">
      <xdr:nvSpPr>
        <xdr:cNvPr id="375" name="楕円 374"/>
        <xdr:cNvSpPr/>
      </xdr:nvSpPr>
      <xdr:spPr>
        <a:xfrm>
          <a:off x="6921500" y="1006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42924</xdr:rowOff>
    </xdr:from>
    <xdr:ext cx="469744" cy="259045"/>
    <xdr:sp macro="" textlink="">
      <xdr:nvSpPr>
        <xdr:cNvPr id="376" name="テキスト ボックス 375"/>
        <xdr:cNvSpPr txBox="1"/>
      </xdr:nvSpPr>
      <xdr:spPr>
        <a:xfrm>
          <a:off x="6737428" y="1015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108972</xdr:rowOff>
    </xdr:from>
    <xdr:to>
      <xdr:col>55</xdr:col>
      <xdr:colOff>0</xdr:colOff>
      <xdr:row>78</xdr:row>
      <xdr:rowOff>153682</xdr:rowOff>
    </xdr:to>
    <xdr:cxnSp macro="">
      <xdr:nvCxnSpPr>
        <xdr:cNvPr id="405" name="直線コネクタ 404"/>
        <xdr:cNvCxnSpPr/>
      </xdr:nvCxnSpPr>
      <xdr:spPr>
        <a:xfrm>
          <a:off x="9639300" y="13482072"/>
          <a:ext cx="838200" cy="4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16847</xdr:rowOff>
    </xdr:from>
    <xdr:to>
      <xdr:col>50</xdr:col>
      <xdr:colOff>114300</xdr:colOff>
      <xdr:row>78</xdr:row>
      <xdr:rowOff>108972</xdr:rowOff>
    </xdr:to>
    <xdr:cxnSp macro="">
      <xdr:nvCxnSpPr>
        <xdr:cNvPr id="408" name="直線コネクタ 407"/>
        <xdr:cNvCxnSpPr/>
      </xdr:nvCxnSpPr>
      <xdr:spPr>
        <a:xfrm>
          <a:off x="8750300" y="13389947"/>
          <a:ext cx="889000" cy="9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16847</xdr:rowOff>
    </xdr:from>
    <xdr:to>
      <xdr:col>45</xdr:col>
      <xdr:colOff>177800</xdr:colOff>
      <xdr:row>78</xdr:row>
      <xdr:rowOff>63691</xdr:rowOff>
    </xdr:to>
    <xdr:cxnSp macro="">
      <xdr:nvCxnSpPr>
        <xdr:cNvPr id="411" name="直線コネクタ 410"/>
        <xdr:cNvCxnSpPr/>
      </xdr:nvCxnSpPr>
      <xdr:spPr>
        <a:xfrm flipV="1">
          <a:off x="7861300" y="13389947"/>
          <a:ext cx="889000" cy="4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61480</xdr:rowOff>
    </xdr:from>
    <xdr:to>
      <xdr:col>41</xdr:col>
      <xdr:colOff>50800</xdr:colOff>
      <xdr:row>78</xdr:row>
      <xdr:rowOff>63691</xdr:rowOff>
    </xdr:to>
    <xdr:cxnSp macro="">
      <xdr:nvCxnSpPr>
        <xdr:cNvPr id="414" name="直線コネクタ 413"/>
        <xdr:cNvCxnSpPr/>
      </xdr:nvCxnSpPr>
      <xdr:spPr>
        <a:xfrm>
          <a:off x="6972300" y="13434580"/>
          <a:ext cx="889000" cy="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102882</xdr:rowOff>
    </xdr:from>
    <xdr:to>
      <xdr:col>55</xdr:col>
      <xdr:colOff>50800</xdr:colOff>
      <xdr:row>79</xdr:row>
      <xdr:rowOff>33032</xdr:rowOff>
    </xdr:to>
    <xdr:sp macro="" textlink="">
      <xdr:nvSpPr>
        <xdr:cNvPr id="424" name="楕円 423"/>
        <xdr:cNvSpPr/>
      </xdr:nvSpPr>
      <xdr:spPr>
        <a:xfrm>
          <a:off x="10426700" y="1347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17809</xdr:rowOff>
    </xdr:from>
    <xdr:ext cx="469744" cy="259045"/>
    <xdr:sp macro="" textlink="">
      <xdr:nvSpPr>
        <xdr:cNvPr id="425" name="商工費該当値テキスト"/>
        <xdr:cNvSpPr txBox="1"/>
      </xdr:nvSpPr>
      <xdr:spPr>
        <a:xfrm>
          <a:off x="10528300" y="13390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58172</xdr:rowOff>
    </xdr:from>
    <xdr:to>
      <xdr:col>50</xdr:col>
      <xdr:colOff>165100</xdr:colOff>
      <xdr:row>78</xdr:row>
      <xdr:rowOff>159772</xdr:rowOff>
    </xdr:to>
    <xdr:sp macro="" textlink="">
      <xdr:nvSpPr>
        <xdr:cNvPr id="426" name="楕円 425"/>
        <xdr:cNvSpPr/>
      </xdr:nvSpPr>
      <xdr:spPr>
        <a:xfrm>
          <a:off x="9588500" y="1343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150899</xdr:rowOff>
    </xdr:from>
    <xdr:ext cx="469744" cy="259045"/>
    <xdr:sp macro="" textlink="">
      <xdr:nvSpPr>
        <xdr:cNvPr id="427" name="テキスト ボックス 426"/>
        <xdr:cNvSpPr txBox="1"/>
      </xdr:nvSpPr>
      <xdr:spPr>
        <a:xfrm>
          <a:off x="9404428" y="1352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137497</xdr:rowOff>
    </xdr:from>
    <xdr:to>
      <xdr:col>46</xdr:col>
      <xdr:colOff>38100</xdr:colOff>
      <xdr:row>78</xdr:row>
      <xdr:rowOff>67647</xdr:rowOff>
    </xdr:to>
    <xdr:sp macro="" textlink="">
      <xdr:nvSpPr>
        <xdr:cNvPr id="428" name="楕円 427"/>
        <xdr:cNvSpPr/>
      </xdr:nvSpPr>
      <xdr:spPr>
        <a:xfrm>
          <a:off x="8699500" y="1333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84174</xdr:rowOff>
    </xdr:from>
    <xdr:ext cx="534377" cy="259045"/>
    <xdr:sp macro="" textlink="">
      <xdr:nvSpPr>
        <xdr:cNvPr id="429" name="テキスト ボックス 428"/>
        <xdr:cNvSpPr txBox="1"/>
      </xdr:nvSpPr>
      <xdr:spPr>
        <a:xfrm>
          <a:off x="8483111" y="1311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12891</xdr:rowOff>
    </xdr:from>
    <xdr:to>
      <xdr:col>41</xdr:col>
      <xdr:colOff>101600</xdr:colOff>
      <xdr:row>78</xdr:row>
      <xdr:rowOff>114491</xdr:rowOff>
    </xdr:to>
    <xdr:sp macro="" textlink="">
      <xdr:nvSpPr>
        <xdr:cNvPr id="430" name="楕円 429"/>
        <xdr:cNvSpPr/>
      </xdr:nvSpPr>
      <xdr:spPr>
        <a:xfrm>
          <a:off x="7810500" y="1338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105618</xdr:rowOff>
    </xdr:from>
    <xdr:ext cx="469744" cy="259045"/>
    <xdr:sp macro="" textlink="">
      <xdr:nvSpPr>
        <xdr:cNvPr id="431" name="テキスト ボックス 430"/>
        <xdr:cNvSpPr txBox="1"/>
      </xdr:nvSpPr>
      <xdr:spPr>
        <a:xfrm>
          <a:off x="7626428" y="1347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10680</xdr:rowOff>
    </xdr:from>
    <xdr:to>
      <xdr:col>36</xdr:col>
      <xdr:colOff>165100</xdr:colOff>
      <xdr:row>78</xdr:row>
      <xdr:rowOff>112280</xdr:rowOff>
    </xdr:to>
    <xdr:sp macro="" textlink="">
      <xdr:nvSpPr>
        <xdr:cNvPr id="432" name="楕円 431"/>
        <xdr:cNvSpPr/>
      </xdr:nvSpPr>
      <xdr:spPr>
        <a:xfrm>
          <a:off x="6921500" y="1338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103407</xdr:rowOff>
    </xdr:from>
    <xdr:ext cx="469744" cy="259045"/>
    <xdr:sp macro="" textlink="">
      <xdr:nvSpPr>
        <xdr:cNvPr id="433" name="テキスト ボックス 432"/>
        <xdr:cNvSpPr txBox="1"/>
      </xdr:nvSpPr>
      <xdr:spPr>
        <a:xfrm>
          <a:off x="6737428" y="1347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94272</xdr:rowOff>
    </xdr:from>
    <xdr:to>
      <xdr:col>55</xdr:col>
      <xdr:colOff>0</xdr:colOff>
      <xdr:row>97</xdr:row>
      <xdr:rowOff>98920</xdr:rowOff>
    </xdr:to>
    <xdr:cxnSp macro="">
      <xdr:nvCxnSpPr>
        <xdr:cNvPr id="462" name="直線コネクタ 461"/>
        <xdr:cNvCxnSpPr/>
      </xdr:nvCxnSpPr>
      <xdr:spPr>
        <a:xfrm>
          <a:off x="9639300" y="16724922"/>
          <a:ext cx="8382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89815</xdr:rowOff>
    </xdr:from>
    <xdr:to>
      <xdr:col>50</xdr:col>
      <xdr:colOff>114300</xdr:colOff>
      <xdr:row>97</xdr:row>
      <xdr:rowOff>94272</xdr:rowOff>
    </xdr:to>
    <xdr:cxnSp macro="">
      <xdr:nvCxnSpPr>
        <xdr:cNvPr id="465" name="直線コネクタ 464"/>
        <xdr:cNvCxnSpPr/>
      </xdr:nvCxnSpPr>
      <xdr:spPr>
        <a:xfrm>
          <a:off x="8750300" y="16720465"/>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89815</xdr:rowOff>
    </xdr:from>
    <xdr:to>
      <xdr:col>45</xdr:col>
      <xdr:colOff>177800</xdr:colOff>
      <xdr:row>97</xdr:row>
      <xdr:rowOff>148400</xdr:rowOff>
    </xdr:to>
    <xdr:cxnSp macro="">
      <xdr:nvCxnSpPr>
        <xdr:cNvPr id="468" name="直線コネクタ 467"/>
        <xdr:cNvCxnSpPr/>
      </xdr:nvCxnSpPr>
      <xdr:spPr>
        <a:xfrm flipV="1">
          <a:off x="7861300" y="16720465"/>
          <a:ext cx="889000" cy="5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148400</xdr:rowOff>
    </xdr:from>
    <xdr:to>
      <xdr:col>41</xdr:col>
      <xdr:colOff>50800</xdr:colOff>
      <xdr:row>97</xdr:row>
      <xdr:rowOff>155435</xdr:rowOff>
    </xdr:to>
    <xdr:cxnSp macro="">
      <xdr:nvCxnSpPr>
        <xdr:cNvPr id="471" name="直線コネクタ 470"/>
        <xdr:cNvCxnSpPr/>
      </xdr:nvCxnSpPr>
      <xdr:spPr>
        <a:xfrm flipV="1">
          <a:off x="6972300" y="16779050"/>
          <a:ext cx="889000" cy="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48120</xdr:rowOff>
    </xdr:from>
    <xdr:to>
      <xdr:col>55</xdr:col>
      <xdr:colOff>50800</xdr:colOff>
      <xdr:row>97</xdr:row>
      <xdr:rowOff>149720</xdr:rowOff>
    </xdr:to>
    <xdr:sp macro="" textlink="">
      <xdr:nvSpPr>
        <xdr:cNvPr id="481" name="楕円 480"/>
        <xdr:cNvSpPr/>
      </xdr:nvSpPr>
      <xdr:spPr>
        <a:xfrm>
          <a:off x="10426700" y="166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134497</xdr:rowOff>
    </xdr:from>
    <xdr:ext cx="534377" cy="259045"/>
    <xdr:sp macro="" textlink="">
      <xdr:nvSpPr>
        <xdr:cNvPr id="482" name="土木費該当値テキスト"/>
        <xdr:cNvSpPr txBox="1"/>
      </xdr:nvSpPr>
      <xdr:spPr>
        <a:xfrm>
          <a:off x="10528300" y="1659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43472</xdr:rowOff>
    </xdr:from>
    <xdr:to>
      <xdr:col>50</xdr:col>
      <xdr:colOff>165100</xdr:colOff>
      <xdr:row>97</xdr:row>
      <xdr:rowOff>145072</xdr:rowOff>
    </xdr:to>
    <xdr:sp macro="" textlink="">
      <xdr:nvSpPr>
        <xdr:cNvPr id="483" name="楕円 482"/>
        <xdr:cNvSpPr/>
      </xdr:nvSpPr>
      <xdr:spPr>
        <a:xfrm>
          <a:off x="9588500" y="1667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136199</xdr:rowOff>
    </xdr:from>
    <xdr:ext cx="534377" cy="259045"/>
    <xdr:sp macro="" textlink="">
      <xdr:nvSpPr>
        <xdr:cNvPr id="484" name="テキスト ボックス 483"/>
        <xdr:cNvSpPr txBox="1"/>
      </xdr:nvSpPr>
      <xdr:spPr>
        <a:xfrm>
          <a:off x="9372111" y="1676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39015</xdr:rowOff>
    </xdr:from>
    <xdr:to>
      <xdr:col>46</xdr:col>
      <xdr:colOff>38100</xdr:colOff>
      <xdr:row>97</xdr:row>
      <xdr:rowOff>140615</xdr:rowOff>
    </xdr:to>
    <xdr:sp macro="" textlink="">
      <xdr:nvSpPr>
        <xdr:cNvPr id="485" name="楕円 484"/>
        <xdr:cNvSpPr/>
      </xdr:nvSpPr>
      <xdr:spPr>
        <a:xfrm>
          <a:off x="8699500" y="1666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131742</xdr:rowOff>
    </xdr:from>
    <xdr:ext cx="534377" cy="259045"/>
    <xdr:sp macro="" textlink="">
      <xdr:nvSpPr>
        <xdr:cNvPr id="486" name="テキスト ボックス 485"/>
        <xdr:cNvSpPr txBox="1"/>
      </xdr:nvSpPr>
      <xdr:spPr>
        <a:xfrm>
          <a:off x="8483111" y="1676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97600</xdr:rowOff>
    </xdr:from>
    <xdr:to>
      <xdr:col>41</xdr:col>
      <xdr:colOff>101600</xdr:colOff>
      <xdr:row>98</xdr:row>
      <xdr:rowOff>27750</xdr:rowOff>
    </xdr:to>
    <xdr:sp macro="" textlink="">
      <xdr:nvSpPr>
        <xdr:cNvPr id="487" name="楕円 486"/>
        <xdr:cNvSpPr/>
      </xdr:nvSpPr>
      <xdr:spPr>
        <a:xfrm>
          <a:off x="7810500" y="1672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18877</xdr:rowOff>
    </xdr:from>
    <xdr:ext cx="534377" cy="259045"/>
    <xdr:sp macro="" textlink="">
      <xdr:nvSpPr>
        <xdr:cNvPr id="488" name="テキスト ボックス 487"/>
        <xdr:cNvSpPr txBox="1"/>
      </xdr:nvSpPr>
      <xdr:spPr>
        <a:xfrm>
          <a:off x="7594111" y="1682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104635</xdr:rowOff>
    </xdr:from>
    <xdr:to>
      <xdr:col>36</xdr:col>
      <xdr:colOff>165100</xdr:colOff>
      <xdr:row>98</xdr:row>
      <xdr:rowOff>34785</xdr:rowOff>
    </xdr:to>
    <xdr:sp macro="" textlink="">
      <xdr:nvSpPr>
        <xdr:cNvPr id="489" name="楕円 488"/>
        <xdr:cNvSpPr/>
      </xdr:nvSpPr>
      <xdr:spPr>
        <a:xfrm>
          <a:off x="6921500" y="167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25912</xdr:rowOff>
    </xdr:from>
    <xdr:ext cx="534377" cy="259045"/>
    <xdr:sp macro="" textlink="">
      <xdr:nvSpPr>
        <xdr:cNvPr id="490" name="テキスト ボックス 489"/>
        <xdr:cNvSpPr txBox="1"/>
      </xdr:nvSpPr>
      <xdr:spPr>
        <a:xfrm>
          <a:off x="6705111" y="1682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99826</xdr:rowOff>
    </xdr:from>
    <xdr:to>
      <xdr:col>85</xdr:col>
      <xdr:colOff>127000</xdr:colOff>
      <xdr:row>38</xdr:row>
      <xdr:rowOff>129968</xdr:rowOff>
    </xdr:to>
    <xdr:cxnSp macro="">
      <xdr:nvCxnSpPr>
        <xdr:cNvPr id="522" name="直線コネクタ 521"/>
        <xdr:cNvCxnSpPr/>
      </xdr:nvCxnSpPr>
      <xdr:spPr>
        <a:xfrm flipV="1">
          <a:off x="15481300" y="6614926"/>
          <a:ext cx="838200" cy="3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129968</xdr:rowOff>
    </xdr:from>
    <xdr:to>
      <xdr:col>81</xdr:col>
      <xdr:colOff>50800</xdr:colOff>
      <xdr:row>39</xdr:row>
      <xdr:rowOff>2018</xdr:rowOff>
    </xdr:to>
    <xdr:cxnSp macro="">
      <xdr:nvCxnSpPr>
        <xdr:cNvPr id="525" name="直線コネクタ 524"/>
        <xdr:cNvCxnSpPr/>
      </xdr:nvCxnSpPr>
      <xdr:spPr>
        <a:xfrm flipV="1">
          <a:off x="14592300" y="6645068"/>
          <a:ext cx="889000" cy="4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169842</xdr:rowOff>
    </xdr:from>
    <xdr:to>
      <xdr:col>76</xdr:col>
      <xdr:colOff>114300</xdr:colOff>
      <xdr:row>39</xdr:row>
      <xdr:rowOff>2018</xdr:rowOff>
    </xdr:to>
    <xdr:cxnSp macro="">
      <xdr:nvCxnSpPr>
        <xdr:cNvPr id="528" name="直線コネクタ 527"/>
        <xdr:cNvCxnSpPr/>
      </xdr:nvCxnSpPr>
      <xdr:spPr>
        <a:xfrm>
          <a:off x="13703300" y="6684942"/>
          <a:ext cx="889000" cy="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169842</xdr:rowOff>
    </xdr:from>
    <xdr:to>
      <xdr:col>71</xdr:col>
      <xdr:colOff>177800</xdr:colOff>
      <xdr:row>39</xdr:row>
      <xdr:rowOff>10671</xdr:rowOff>
    </xdr:to>
    <xdr:cxnSp macro="">
      <xdr:nvCxnSpPr>
        <xdr:cNvPr id="531" name="直線コネクタ 530"/>
        <xdr:cNvCxnSpPr/>
      </xdr:nvCxnSpPr>
      <xdr:spPr>
        <a:xfrm flipV="1">
          <a:off x="12814300" y="6684942"/>
          <a:ext cx="889000" cy="1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49026</xdr:rowOff>
    </xdr:from>
    <xdr:to>
      <xdr:col>85</xdr:col>
      <xdr:colOff>177800</xdr:colOff>
      <xdr:row>38</xdr:row>
      <xdr:rowOff>150626</xdr:rowOff>
    </xdr:to>
    <xdr:sp macro="" textlink="">
      <xdr:nvSpPr>
        <xdr:cNvPr id="541" name="楕円 540"/>
        <xdr:cNvSpPr/>
      </xdr:nvSpPr>
      <xdr:spPr>
        <a:xfrm>
          <a:off x="16268700" y="656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27453</xdr:rowOff>
    </xdr:from>
    <xdr:ext cx="534377" cy="259045"/>
    <xdr:sp macro="" textlink="">
      <xdr:nvSpPr>
        <xdr:cNvPr id="542" name="消防費該当値テキスト"/>
        <xdr:cNvSpPr txBox="1"/>
      </xdr:nvSpPr>
      <xdr:spPr>
        <a:xfrm>
          <a:off x="16370300" y="654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79168</xdr:rowOff>
    </xdr:from>
    <xdr:to>
      <xdr:col>81</xdr:col>
      <xdr:colOff>101600</xdr:colOff>
      <xdr:row>39</xdr:row>
      <xdr:rowOff>9318</xdr:rowOff>
    </xdr:to>
    <xdr:sp macro="" textlink="">
      <xdr:nvSpPr>
        <xdr:cNvPr id="543" name="楕円 542"/>
        <xdr:cNvSpPr/>
      </xdr:nvSpPr>
      <xdr:spPr>
        <a:xfrm>
          <a:off x="15430500" y="659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445</xdr:rowOff>
    </xdr:from>
    <xdr:ext cx="534377" cy="259045"/>
    <xdr:sp macro="" textlink="">
      <xdr:nvSpPr>
        <xdr:cNvPr id="544" name="テキスト ボックス 543"/>
        <xdr:cNvSpPr txBox="1"/>
      </xdr:nvSpPr>
      <xdr:spPr>
        <a:xfrm>
          <a:off x="15214111" y="668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122668</xdr:rowOff>
    </xdr:from>
    <xdr:to>
      <xdr:col>76</xdr:col>
      <xdr:colOff>165100</xdr:colOff>
      <xdr:row>39</xdr:row>
      <xdr:rowOff>52818</xdr:rowOff>
    </xdr:to>
    <xdr:sp macro="" textlink="">
      <xdr:nvSpPr>
        <xdr:cNvPr id="545" name="楕円 544"/>
        <xdr:cNvSpPr/>
      </xdr:nvSpPr>
      <xdr:spPr>
        <a:xfrm>
          <a:off x="14541500" y="663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43945</xdr:rowOff>
    </xdr:from>
    <xdr:ext cx="534377" cy="259045"/>
    <xdr:sp macro="" textlink="">
      <xdr:nvSpPr>
        <xdr:cNvPr id="546" name="テキスト ボックス 545"/>
        <xdr:cNvSpPr txBox="1"/>
      </xdr:nvSpPr>
      <xdr:spPr>
        <a:xfrm>
          <a:off x="14325111" y="673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119042</xdr:rowOff>
    </xdr:from>
    <xdr:to>
      <xdr:col>72</xdr:col>
      <xdr:colOff>38100</xdr:colOff>
      <xdr:row>39</xdr:row>
      <xdr:rowOff>49192</xdr:rowOff>
    </xdr:to>
    <xdr:sp macro="" textlink="">
      <xdr:nvSpPr>
        <xdr:cNvPr id="547" name="楕円 546"/>
        <xdr:cNvSpPr/>
      </xdr:nvSpPr>
      <xdr:spPr>
        <a:xfrm>
          <a:off x="13652500" y="663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40319</xdr:rowOff>
    </xdr:from>
    <xdr:ext cx="534377" cy="259045"/>
    <xdr:sp macro="" textlink="">
      <xdr:nvSpPr>
        <xdr:cNvPr id="548" name="テキスト ボックス 547"/>
        <xdr:cNvSpPr txBox="1"/>
      </xdr:nvSpPr>
      <xdr:spPr>
        <a:xfrm>
          <a:off x="13436111" y="672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131321</xdr:rowOff>
    </xdr:from>
    <xdr:to>
      <xdr:col>67</xdr:col>
      <xdr:colOff>101600</xdr:colOff>
      <xdr:row>39</xdr:row>
      <xdr:rowOff>61471</xdr:rowOff>
    </xdr:to>
    <xdr:sp macro="" textlink="">
      <xdr:nvSpPr>
        <xdr:cNvPr id="549" name="楕円 548"/>
        <xdr:cNvSpPr/>
      </xdr:nvSpPr>
      <xdr:spPr>
        <a:xfrm>
          <a:off x="12763500" y="66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52598</xdr:rowOff>
    </xdr:from>
    <xdr:ext cx="534377" cy="259045"/>
    <xdr:sp macro="" textlink="">
      <xdr:nvSpPr>
        <xdr:cNvPr id="550" name="テキスト ボックス 549"/>
        <xdr:cNvSpPr txBox="1"/>
      </xdr:nvSpPr>
      <xdr:spPr>
        <a:xfrm>
          <a:off x="12547111" y="673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47533</xdr:rowOff>
    </xdr:from>
    <xdr:to>
      <xdr:col>85</xdr:col>
      <xdr:colOff>127000</xdr:colOff>
      <xdr:row>57</xdr:row>
      <xdr:rowOff>52800</xdr:rowOff>
    </xdr:to>
    <xdr:cxnSp macro="">
      <xdr:nvCxnSpPr>
        <xdr:cNvPr id="577" name="直線コネクタ 576"/>
        <xdr:cNvCxnSpPr/>
      </xdr:nvCxnSpPr>
      <xdr:spPr>
        <a:xfrm flipV="1">
          <a:off x="15481300" y="9820183"/>
          <a:ext cx="838200" cy="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52800</xdr:rowOff>
    </xdr:from>
    <xdr:to>
      <xdr:col>81</xdr:col>
      <xdr:colOff>50800</xdr:colOff>
      <xdr:row>57</xdr:row>
      <xdr:rowOff>74467</xdr:rowOff>
    </xdr:to>
    <xdr:cxnSp macro="">
      <xdr:nvCxnSpPr>
        <xdr:cNvPr id="580" name="直線コネクタ 579"/>
        <xdr:cNvCxnSpPr/>
      </xdr:nvCxnSpPr>
      <xdr:spPr>
        <a:xfrm flipV="1">
          <a:off x="14592300" y="9825450"/>
          <a:ext cx="889000" cy="2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74467</xdr:rowOff>
    </xdr:from>
    <xdr:to>
      <xdr:col>76</xdr:col>
      <xdr:colOff>114300</xdr:colOff>
      <xdr:row>57</xdr:row>
      <xdr:rowOff>118033</xdr:rowOff>
    </xdr:to>
    <xdr:cxnSp macro="">
      <xdr:nvCxnSpPr>
        <xdr:cNvPr id="583" name="直線コネクタ 582"/>
        <xdr:cNvCxnSpPr/>
      </xdr:nvCxnSpPr>
      <xdr:spPr>
        <a:xfrm flipV="1">
          <a:off x="13703300" y="9847117"/>
          <a:ext cx="889000" cy="4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79848</xdr:rowOff>
    </xdr:from>
    <xdr:to>
      <xdr:col>71</xdr:col>
      <xdr:colOff>177800</xdr:colOff>
      <xdr:row>57</xdr:row>
      <xdr:rowOff>118033</xdr:rowOff>
    </xdr:to>
    <xdr:cxnSp macro="">
      <xdr:nvCxnSpPr>
        <xdr:cNvPr id="586" name="直線コネクタ 585"/>
        <xdr:cNvCxnSpPr/>
      </xdr:nvCxnSpPr>
      <xdr:spPr>
        <a:xfrm>
          <a:off x="12814300" y="9852498"/>
          <a:ext cx="889000" cy="3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168183</xdr:rowOff>
    </xdr:from>
    <xdr:to>
      <xdr:col>85</xdr:col>
      <xdr:colOff>177800</xdr:colOff>
      <xdr:row>57</xdr:row>
      <xdr:rowOff>98333</xdr:rowOff>
    </xdr:to>
    <xdr:sp macro="" textlink="">
      <xdr:nvSpPr>
        <xdr:cNvPr id="596" name="楕円 595"/>
        <xdr:cNvSpPr/>
      </xdr:nvSpPr>
      <xdr:spPr>
        <a:xfrm>
          <a:off x="16268700" y="976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146610</xdr:rowOff>
    </xdr:from>
    <xdr:ext cx="534377" cy="259045"/>
    <xdr:sp macro="" textlink="">
      <xdr:nvSpPr>
        <xdr:cNvPr id="597" name="教育費該当値テキスト"/>
        <xdr:cNvSpPr txBox="1"/>
      </xdr:nvSpPr>
      <xdr:spPr>
        <a:xfrm>
          <a:off x="16370300" y="974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2000</xdr:rowOff>
    </xdr:from>
    <xdr:to>
      <xdr:col>81</xdr:col>
      <xdr:colOff>101600</xdr:colOff>
      <xdr:row>57</xdr:row>
      <xdr:rowOff>103600</xdr:rowOff>
    </xdr:to>
    <xdr:sp macro="" textlink="">
      <xdr:nvSpPr>
        <xdr:cNvPr id="598" name="楕円 597"/>
        <xdr:cNvSpPr/>
      </xdr:nvSpPr>
      <xdr:spPr>
        <a:xfrm>
          <a:off x="15430500" y="977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120127</xdr:rowOff>
    </xdr:from>
    <xdr:ext cx="534377" cy="259045"/>
    <xdr:sp macro="" textlink="">
      <xdr:nvSpPr>
        <xdr:cNvPr id="599" name="テキスト ボックス 598"/>
        <xdr:cNvSpPr txBox="1"/>
      </xdr:nvSpPr>
      <xdr:spPr>
        <a:xfrm>
          <a:off x="15214111" y="954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23667</xdr:rowOff>
    </xdr:from>
    <xdr:to>
      <xdr:col>76</xdr:col>
      <xdr:colOff>165100</xdr:colOff>
      <xdr:row>57</xdr:row>
      <xdr:rowOff>125267</xdr:rowOff>
    </xdr:to>
    <xdr:sp macro="" textlink="">
      <xdr:nvSpPr>
        <xdr:cNvPr id="600" name="楕円 599"/>
        <xdr:cNvSpPr/>
      </xdr:nvSpPr>
      <xdr:spPr>
        <a:xfrm>
          <a:off x="14541500" y="979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141794</xdr:rowOff>
    </xdr:from>
    <xdr:ext cx="534377" cy="259045"/>
    <xdr:sp macro="" textlink="">
      <xdr:nvSpPr>
        <xdr:cNvPr id="601" name="テキスト ボックス 600"/>
        <xdr:cNvSpPr txBox="1"/>
      </xdr:nvSpPr>
      <xdr:spPr>
        <a:xfrm>
          <a:off x="14325111" y="957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67233</xdr:rowOff>
    </xdr:from>
    <xdr:to>
      <xdr:col>72</xdr:col>
      <xdr:colOff>38100</xdr:colOff>
      <xdr:row>57</xdr:row>
      <xdr:rowOff>168833</xdr:rowOff>
    </xdr:to>
    <xdr:sp macro="" textlink="">
      <xdr:nvSpPr>
        <xdr:cNvPr id="602" name="楕円 601"/>
        <xdr:cNvSpPr/>
      </xdr:nvSpPr>
      <xdr:spPr>
        <a:xfrm>
          <a:off x="13652500" y="983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159960</xdr:rowOff>
    </xdr:from>
    <xdr:ext cx="534377" cy="259045"/>
    <xdr:sp macro="" textlink="">
      <xdr:nvSpPr>
        <xdr:cNvPr id="603" name="テキスト ボックス 602"/>
        <xdr:cNvSpPr txBox="1"/>
      </xdr:nvSpPr>
      <xdr:spPr>
        <a:xfrm>
          <a:off x="13436111" y="993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29048</xdr:rowOff>
    </xdr:from>
    <xdr:to>
      <xdr:col>67</xdr:col>
      <xdr:colOff>101600</xdr:colOff>
      <xdr:row>57</xdr:row>
      <xdr:rowOff>130648</xdr:rowOff>
    </xdr:to>
    <xdr:sp macro="" textlink="">
      <xdr:nvSpPr>
        <xdr:cNvPr id="604" name="楕円 603"/>
        <xdr:cNvSpPr/>
      </xdr:nvSpPr>
      <xdr:spPr>
        <a:xfrm>
          <a:off x="12763500" y="980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121775</xdr:rowOff>
    </xdr:from>
    <xdr:ext cx="534377" cy="259045"/>
    <xdr:sp macro="" textlink="">
      <xdr:nvSpPr>
        <xdr:cNvPr id="605" name="テキスト ボックス 604"/>
        <xdr:cNvSpPr txBox="1"/>
      </xdr:nvSpPr>
      <xdr:spPr>
        <a:xfrm>
          <a:off x="12547111" y="989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7632</xdr:rowOff>
    </xdr:from>
    <xdr:to>
      <xdr:col>85</xdr:col>
      <xdr:colOff>127000</xdr:colOff>
      <xdr:row>97</xdr:row>
      <xdr:rowOff>27203</xdr:rowOff>
    </xdr:to>
    <xdr:cxnSp macro="">
      <xdr:nvCxnSpPr>
        <xdr:cNvPr id="689" name="直線コネクタ 688"/>
        <xdr:cNvCxnSpPr/>
      </xdr:nvCxnSpPr>
      <xdr:spPr>
        <a:xfrm>
          <a:off x="15481300" y="16638282"/>
          <a:ext cx="838200" cy="1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167132</xdr:rowOff>
    </xdr:from>
    <xdr:to>
      <xdr:col>81</xdr:col>
      <xdr:colOff>50800</xdr:colOff>
      <xdr:row>97</xdr:row>
      <xdr:rowOff>7632</xdr:rowOff>
    </xdr:to>
    <xdr:cxnSp macro="">
      <xdr:nvCxnSpPr>
        <xdr:cNvPr id="692" name="直線コネクタ 691"/>
        <xdr:cNvCxnSpPr/>
      </xdr:nvCxnSpPr>
      <xdr:spPr>
        <a:xfrm>
          <a:off x="14592300" y="16626332"/>
          <a:ext cx="889000" cy="1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152515</xdr:rowOff>
    </xdr:from>
    <xdr:to>
      <xdr:col>76</xdr:col>
      <xdr:colOff>114300</xdr:colOff>
      <xdr:row>96</xdr:row>
      <xdr:rowOff>167132</xdr:rowOff>
    </xdr:to>
    <xdr:cxnSp macro="">
      <xdr:nvCxnSpPr>
        <xdr:cNvPr id="695" name="直線コネクタ 694"/>
        <xdr:cNvCxnSpPr/>
      </xdr:nvCxnSpPr>
      <xdr:spPr>
        <a:xfrm>
          <a:off x="13703300" y="16611715"/>
          <a:ext cx="889000" cy="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145808</xdr:rowOff>
    </xdr:from>
    <xdr:to>
      <xdr:col>71</xdr:col>
      <xdr:colOff>177800</xdr:colOff>
      <xdr:row>96</xdr:row>
      <xdr:rowOff>152515</xdr:rowOff>
    </xdr:to>
    <xdr:cxnSp macro="">
      <xdr:nvCxnSpPr>
        <xdr:cNvPr id="698" name="直線コネクタ 697"/>
        <xdr:cNvCxnSpPr/>
      </xdr:nvCxnSpPr>
      <xdr:spPr>
        <a:xfrm>
          <a:off x="12814300" y="16605008"/>
          <a:ext cx="889000" cy="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147853</xdr:rowOff>
    </xdr:from>
    <xdr:to>
      <xdr:col>85</xdr:col>
      <xdr:colOff>177800</xdr:colOff>
      <xdr:row>97</xdr:row>
      <xdr:rowOff>78003</xdr:rowOff>
    </xdr:to>
    <xdr:sp macro="" textlink="">
      <xdr:nvSpPr>
        <xdr:cNvPr id="708" name="楕円 707"/>
        <xdr:cNvSpPr/>
      </xdr:nvSpPr>
      <xdr:spPr>
        <a:xfrm>
          <a:off x="16268700" y="1660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126280</xdr:rowOff>
    </xdr:from>
    <xdr:ext cx="534377" cy="259045"/>
    <xdr:sp macro="" textlink="">
      <xdr:nvSpPr>
        <xdr:cNvPr id="709" name="公債費該当値テキスト"/>
        <xdr:cNvSpPr txBox="1"/>
      </xdr:nvSpPr>
      <xdr:spPr>
        <a:xfrm>
          <a:off x="16370300" y="165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128282</xdr:rowOff>
    </xdr:from>
    <xdr:to>
      <xdr:col>81</xdr:col>
      <xdr:colOff>101600</xdr:colOff>
      <xdr:row>97</xdr:row>
      <xdr:rowOff>58432</xdr:rowOff>
    </xdr:to>
    <xdr:sp macro="" textlink="">
      <xdr:nvSpPr>
        <xdr:cNvPr id="710" name="楕円 709"/>
        <xdr:cNvSpPr/>
      </xdr:nvSpPr>
      <xdr:spPr>
        <a:xfrm>
          <a:off x="15430500" y="1658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49559</xdr:rowOff>
    </xdr:from>
    <xdr:ext cx="534377" cy="259045"/>
    <xdr:sp macro="" textlink="">
      <xdr:nvSpPr>
        <xdr:cNvPr id="711" name="テキスト ボックス 710"/>
        <xdr:cNvSpPr txBox="1"/>
      </xdr:nvSpPr>
      <xdr:spPr>
        <a:xfrm>
          <a:off x="15214111" y="1668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116332</xdr:rowOff>
    </xdr:from>
    <xdr:to>
      <xdr:col>76</xdr:col>
      <xdr:colOff>165100</xdr:colOff>
      <xdr:row>97</xdr:row>
      <xdr:rowOff>46482</xdr:rowOff>
    </xdr:to>
    <xdr:sp macro="" textlink="">
      <xdr:nvSpPr>
        <xdr:cNvPr id="712" name="楕円 711"/>
        <xdr:cNvSpPr/>
      </xdr:nvSpPr>
      <xdr:spPr>
        <a:xfrm>
          <a:off x="14541500" y="1657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37609</xdr:rowOff>
    </xdr:from>
    <xdr:ext cx="534377" cy="259045"/>
    <xdr:sp macro="" textlink="">
      <xdr:nvSpPr>
        <xdr:cNvPr id="713" name="テキスト ボックス 712"/>
        <xdr:cNvSpPr txBox="1"/>
      </xdr:nvSpPr>
      <xdr:spPr>
        <a:xfrm>
          <a:off x="14325111" y="1666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101715</xdr:rowOff>
    </xdr:from>
    <xdr:to>
      <xdr:col>72</xdr:col>
      <xdr:colOff>38100</xdr:colOff>
      <xdr:row>97</xdr:row>
      <xdr:rowOff>31865</xdr:rowOff>
    </xdr:to>
    <xdr:sp macro="" textlink="">
      <xdr:nvSpPr>
        <xdr:cNvPr id="714" name="楕円 713"/>
        <xdr:cNvSpPr/>
      </xdr:nvSpPr>
      <xdr:spPr>
        <a:xfrm>
          <a:off x="13652500" y="165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22992</xdr:rowOff>
    </xdr:from>
    <xdr:ext cx="534377" cy="259045"/>
    <xdr:sp macro="" textlink="">
      <xdr:nvSpPr>
        <xdr:cNvPr id="715" name="テキスト ボックス 714"/>
        <xdr:cNvSpPr txBox="1"/>
      </xdr:nvSpPr>
      <xdr:spPr>
        <a:xfrm>
          <a:off x="13436111" y="1665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95008</xdr:rowOff>
    </xdr:from>
    <xdr:to>
      <xdr:col>67</xdr:col>
      <xdr:colOff>101600</xdr:colOff>
      <xdr:row>97</xdr:row>
      <xdr:rowOff>25158</xdr:rowOff>
    </xdr:to>
    <xdr:sp macro="" textlink="">
      <xdr:nvSpPr>
        <xdr:cNvPr id="716" name="楕円 715"/>
        <xdr:cNvSpPr/>
      </xdr:nvSpPr>
      <xdr:spPr>
        <a:xfrm>
          <a:off x="12763500" y="1655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41685</xdr:rowOff>
    </xdr:from>
    <xdr:ext cx="534377" cy="259045"/>
    <xdr:sp macro="" textlink="">
      <xdr:nvSpPr>
        <xdr:cNvPr id="717" name="テキスト ボックス 716"/>
        <xdr:cNvSpPr txBox="1"/>
      </xdr:nvSpPr>
      <xdr:spPr>
        <a:xfrm>
          <a:off x="12547111" y="1632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県平均と比較して、消防費</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、農林水産業費</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及び労働費</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が上回っており、その他は県平均より下回っている。県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平均より下回っているが、類似団体と比較して大きくなっているものは、民生費である。民生費では、待機児童解消のために保育所整備がなされてきたことによる運営費負担金や、障害者に対する給付事業などの扶助費が年々増加していることが要因である。今後は、事業費の抑制を図る必要があ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沖縄県南風原町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財政調整基金残高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はほぼ横ばいで推移している。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実質収支額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年度までは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緩やかな増加傾向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だったが、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ポイントの減少に転じた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は、社会保障関係費や人件費の増加が考えられる。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一方、実質単年度収支は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上がった要因としては、地方税や地方交付税が当初の予想より伸びたためで、財政調整基金への積立額の増加も要因となっている。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今後も、安定的な財政運営が行えるよう、国保の単年度赤字解消や一般財源の確保に努めていく。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沖縄県南風原町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特別会計については、不足分を一般会計からの繰出金で対応するため黒字決算であるが、国民健康保険特別会計については、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年度までは基準額以上の繰出金を行わなかったため、赤字決算となっていた。しかし、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年度からは累積赤字及び単年度赤字の解消のため基準額以上の繰出をおこなったことにより、国民健康保険特別会計においても黒字となっている。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しかし、国民健康保険特別会計の累積赤字は解消したが、いまだ単年度赤字も大きいため、今後も赤字解消の取り組みを図っていく。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沖縄県南風原町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各道路・公園整備事業、土地区画整理事業など整備途中であるため、元利償還金は大きな減額が見込まれないが、町債発行額が当該年度の公債費元金償還額以下になるよう抑制や、交付税措置のある地方債の活用等を行い、公債費負担の中長期的な平準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沖縄県南風原町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地方債残高については、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から減少傾向にあるが、各道路、公園整備事業や土地区画整理事業などが整備途中であるため、大きな減額は見込めないが、町債発行額が当該年度の公債費元金償還額以下になるよう抑制し、交付税措置のある地方債の活用等、公債費負担の中長期的な平準化を図っていく。また、公営企業債等への負担についても、下水道が整備途中であるため今後も上昇が見込まれるが、整備後の接続率の向上を図ることで、一般会計からの繰入を抑制するように努め将来負担を増やさないよう適正な財政運営を促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沖縄県南風原町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年度は、前年度より財政調整基金で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その他特定目的基金については、ふるさと応援基金の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が要因となっている。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各基金設置条例に基づき、基金の適正な活用・運用をおこなう。</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ふるさと応援基金・・・・・・寄附された寄附金を適正に管理し、運用するため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福祉基金・・・・・・・・・・本格的な高齢化社会の到来に備え、地域における福祉活動の促進等事業に充てるため</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a:t>
          </a:r>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森林の整備及びその促進に関する施策の財源に充てるため</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リサイクル基金・・・・・・・ごみの「資源化・減量化」を促進し、快適な生活環境つくり目指すため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一般廃棄物処理施設基金・・・那覇市・南風原町環境施設組合等の円滑な事業執行を図るため</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ふるさと応援基金の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百万円の減が要因となっている。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基金残高を増やすだけではなく、基金を活用した事業の実施が設置の大きな目的となっているため、予算編成において社会情勢も鑑み、基金を活用した適正な予算措置を行う。</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となっているのは、人件費の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社会福祉関係費のう増加に</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より取崩額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はあるものの、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地方税や地方交付税が当初の予想より伸びたためで</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年度末財政調整基金残高が標準財政規模の</a:t>
          </a:r>
          <a:r>
            <a:rPr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20.0</a:t>
          </a:r>
          <a:r>
            <a:rPr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％前後の数値となるよう基金の確保に取り組む。人件費や物件費の伸びが今後も見込まれるため、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今後も健全な財政運営を図り、引き続き財政調整基金の確保に努める。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百万円増となっているのは、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年度に普通交付税</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193,246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千円の追加交付があり、そのうち臨時財政対策債償還基金費として交付された</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44,985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千円を積み立てたことによる。この分は、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年度及び</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年度の基準財政需要額（公債費）に算入されないため、２年間にわたり取り崩すこととなる。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令和３年度に普通交付税追加交付された額</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(258,765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のうち、</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164,410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千円は基準財政需要額（公債費）に算定されないため、元金償還に充てるため</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年間取り崩し、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年度追加交付分は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年度及び</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年度に元金償還金に充てるために取り崩す。</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沖縄県南風原町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41,330
41,065
10.76
18,907,701
18,476,089
258,128
9,004,160
9,958,377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全国平均値を下回っているものの、県平均値で見ると上回っている。また、減価償却率を見ると年々増加しており、施設の老朽化が進んでいる一方、老朽化した施設の立て替え等は財政状況を鑑みると厳しいことから、施設の長寿命化などを図り、財政に負担のない方法で対策し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127091</xdr:rowOff>
    </xdr:from>
    <xdr:to>
      <xdr:col>23</xdr:col>
      <xdr:colOff>136525</xdr:colOff>
      <xdr:row>30</xdr:row>
      <xdr:rowOff>57241</xdr:rowOff>
    </xdr:to>
    <xdr:sp macro="" textlink="">
      <xdr:nvSpPr>
        <xdr:cNvPr id="83" name="楕円 82"/>
        <xdr:cNvSpPr/>
      </xdr:nvSpPr>
      <xdr:spPr>
        <a:xfrm>
          <a:off x="4711700" y="587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149968</xdr:rowOff>
    </xdr:from>
    <xdr:ext cx="405111" cy="259045"/>
    <xdr:sp macro="" textlink="">
      <xdr:nvSpPr>
        <xdr:cNvPr id="84" name="有形固定資産減価償却率該当値テキスト"/>
        <xdr:cNvSpPr txBox="1"/>
      </xdr:nvSpPr>
      <xdr:spPr>
        <a:xfrm>
          <a:off x="4813300"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99332</xdr:rowOff>
    </xdr:from>
    <xdr:to>
      <xdr:col>19</xdr:col>
      <xdr:colOff>187325</xdr:colOff>
      <xdr:row>30</xdr:row>
      <xdr:rowOff>29482</xdr:rowOff>
    </xdr:to>
    <xdr:sp macro="" textlink="">
      <xdr:nvSpPr>
        <xdr:cNvPr id="85" name="楕円 84"/>
        <xdr:cNvSpPr/>
      </xdr:nvSpPr>
      <xdr:spPr>
        <a:xfrm>
          <a:off x="4000500" y="58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150132</xdr:rowOff>
    </xdr:from>
    <xdr:to>
      <xdr:col>23</xdr:col>
      <xdr:colOff>85725</xdr:colOff>
      <xdr:row>30</xdr:row>
      <xdr:rowOff>6441</xdr:rowOff>
    </xdr:to>
    <xdr:cxnSp macro="">
      <xdr:nvCxnSpPr>
        <xdr:cNvPr id="86" name="直線コネクタ 85"/>
        <xdr:cNvCxnSpPr/>
      </xdr:nvCxnSpPr>
      <xdr:spPr>
        <a:xfrm>
          <a:off x="4051300" y="5893707"/>
          <a:ext cx="711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28394</xdr:rowOff>
    </xdr:from>
    <xdr:to>
      <xdr:col>15</xdr:col>
      <xdr:colOff>187325</xdr:colOff>
      <xdr:row>29</xdr:row>
      <xdr:rowOff>129994</xdr:rowOff>
    </xdr:to>
    <xdr:sp macro="" textlink="">
      <xdr:nvSpPr>
        <xdr:cNvPr id="87" name="楕円 86"/>
        <xdr:cNvSpPr/>
      </xdr:nvSpPr>
      <xdr:spPr>
        <a:xfrm>
          <a:off x="3238500" y="577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79194</xdr:rowOff>
    </xdr:from>
    <xdr:to>
      <xdr:col>19</xdr:col>
      <xdr:colOff>136525</xdr:colOff>
      <xdr:row>29</xdr:row>
      <xdr:rowOff>150132</xdr:rowOff>
    </xdr:to>
    <xdr:cxnSp macro="">
      <xdr:nvCxnSpPr>
        <xdr:cNvPr id="88" name="直線コネクタ 87"/>
        <xdr:cNvCxnSpPr/>
      </xdr:nvCxnSpPr>
      <xdr:spPr>
        <a:xfrm>
          <a:off x="3289300" y="5822769"/>
          <a:ext cx="762000" cy="7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153579</xdr:rowOff>
    </xdr:from>
    <xdr:to>
      <xdr:col>11</xdr:col>
      <xdr:colOff>187325</xdr:colOff>
      <xdr:row>29</xdr:row>
      <xdr:rowOff>83729</xdr:rowOff>
    </xdr:to>
    <xdr:sp macro="" textlink="">
      <xdr:nvSpPr>
        <xdr:cNvPr id="89" name="楕円 88"/>
        <xdr:cNvSpPr/>
      </xdr:nvSpPr>
      <xdr:spPr>
        <a:xfrm>
          <a:off x="2476500" y="57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32929</xdr:rowOff>
    </xdr:from>
    <xdr:to>
      <xdr:col>15</xdr:col>
      <xdr:colOff>136525</xdr:colOff>
      <xdr:row>29</xdr:row>
      <xdr:rowOff>79194</xdr:rowOff>
    </xdr:to>
    <xdr:cxnSp macro="">
      <xdr:nvCxnSpPr>
        <xdr:cNvPr id="90" name="直線コネクタ 89"/>
        <xdr:cNvCxnSpPr/>
      </xdr:nvCxnSpPr>
      <xdr:spPr>
        <a:xfrm>
          <a:off x="2527300" y="5776504"/>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107315</xdr:rowOff>
    </xdr:from>
    <xdr:to>
      <xdr:col>7</xdr:col>
      <xdr:colOff>187325</xdr:colOff>
      <xdr:row>29</xdr:row>
      <xdr:rowOff>37465</xdr:rowOff>
    </xdr:to>
    <xdr:sp macro="" textlink="">
      <xdr:nvSpPr>
        <xdr:cNvPr id="91" name="楕円 90"/>
        <xdr:cNvSpPr/>
      </xdr:nvSpPr>
      <xdr:spPr>
        <a:xfrm>
          <a:off x="1714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158115</xdr:rowOff>
    </xdr:from>
    <xdr:to>
      <xdr:col>11</xdr:col>
      <xdr:colOff>136525</xdr:colOff>
      <xdr:row>29</xdr:row>
      <xdr:rowOff>32929</xdr:rowOff>
    </xdr:to>
    <xdr:cxnSp macro="">
      <xdr:nvCxnSpPr>
        <xdr:cNvPr id="92" name="直線コネクタ 91"/>
        <xdr:cNvCxnSpPr/>
      </xdr:nvCxnSpPr>
      <xdr:spPr>
        <a:xfrm>
          <a:off x="1765300" y="5730240"/>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46009</xdr:rowOff>
    </xdr:from>
    <xdr:ext cx="405111" cy="259045"/>
    <xdr:sp macro="" textlink="">
      <xdr:nvSpPr>
        <xdr:cNvPr id="97" name="n_1mainValue有形固定資産減価償却率"/>
        <xdr:cNvSpPr txBox="1"/>
      </xdr:nvSpPr>
      <xdr:spPr>
        <a:xfrm>
          <a:off x="3836044" y="561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146521</xdr:rowOff>
    </xdr:from>
    <xdr:ext cx="405111" cy="259045"/>
    <xdr:sp macro="" textlink="">
      <xdr:nvSpPr>
        <xdr:cNvPr id="98" name="n_2mainValue有形固定資産減価償却率"/>
        <xdr:cNvSpPr txBox="1"/>
      </xdr:nvSpPr>
      <xdr:spPr>
        <a:xfrm>
          <a:off x="3086744" y="5547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100256</xdr:rowOff>
    </xdr:from>
    <xdr:ext cx="405111" cy="259045"/>
    <xdr:sp macro="" textlink="">
      <xdr:nvSpPr>
        <xdr:cNvPr id="99" name="n_3mainValue有形固定資産減価償却率"/>
        <xdr:cNvSpPr txBox="1"/>
      </xdr:nvSpPr>
      <xdr:spPr>
        <a:xfrm>
          <a:off x="2324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100" name="n_4mainValue有形固定資産減価償却率"/>
        <xdr:cNvSpPr txBox="1"/>
      </xdr:nvSpPr>
      <xdr:spPr>
        <a:xfrm>
          <a:off x="15627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類似団体、全国平均、沖縄県平均を下回っている主な要因としては、地方債発行を元金償還額以下に抑制していることで、</a:t>
          </a:r>
          <a:r>
            <a:rPr kumimoji="1" lang="ja-JP" altLang="ja-JP" sz="1100" baseline="0">
              <a:solidFill>
                <a:schemeClr val="dk1"/>
              </a:solidFill>
              <a:effectLst/>
              <a:latin typeface="+mn-lt"/>
              <a:ea typeface="+mn-ea"/>
              <a:cs typeface="+mn-cs"/>
            </a:rPr>
            <a:t>地方債</a:t>
          </a:r>
          <a:r>
            <a:rPr kumimoji="1" lang="ja-JP" altLang="ja-JP" sz="1100">
              <a:solidFill>
                <a:schemeClr val="dk1"/>
              </a:solidFill>
              <a:effectLst/>
              <a:latin typeface="+mn-lt"/>
              <a:ea typeface="+mn-ea"/>
              <a:cs typeface="+mn-cs"/>
            </a:rPr>
            <a:t>残高が減少していることが考えられる。今後も引き続き、地方債発行額と元金償還額のバランスを図りながら、将来の財政運営の負担にならないよう努めていく。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36" name="債務償還比率平均値テキスト"/>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6253</xdr:rowOff>
    </xdr:from>
    <xdr:to>
      <xdr:col>76</xdr:col>
      <xdr:colOff>73025</xdr:colOff>
      <xdr:row>28</xdr:row>
      <xdr:rowOff>107853</xdr:rowOff>
    </xdr:to>
    <xdr:sp macro="" textlink="">
      <xdr:nvSpPr>
        <xdr:cNvPr id="147" name="楕円 146"/>
        <xdr:cNvSpPr/>
      </xdr:nvSpPr>
      <xdr:spPr>
        <a:xfrm>
          <a:off x="14744700" y="557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29130</xdr:rowOff>
    </xdr:from>
    <xdr:ext cx="469744" cy="259045"/>
    <xdr:sp macro="" textlink="">
      <xdr:nvSpPr>
        <xdr:cNvPr id="148" name="債務償還比率該当値テキスト"/>
        <xdr:cNvSpPr txBox="1"/>
      </xdr:nvSpPr>
      <xdr:spPr>
        <a:xfrm>
          <a:off x="14846300" y="542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65369</xdr:rowOff>
    </xdr:from>
    <xdr:to>
      <xdr:col>72</xdr:col>
      <xdr:colOff>123825</xdr:colOff>
      <xdr:row>28</xdr:row>
      <xdr:rowOff>166969</xdr:rowOff>
    </xdr:to>
    <xdr:sp macro="" textlink="">
      <xdr:nvSpPr>
        <xdr:cNvPr id="149" name="楕円 148"/>
        <xdr:cNvSpPr/>
      </xdr:nvSpPr>
      <xdr:spPr>
        <a:xfrm>
          <a:off x="14033500" y="563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57053</xdr:rowOff>
    </xdr:from>
    <xdr:to>
      <xdr:col>76</xdr:col>
      <xdr:colOff>22225</xdr:colOff>
      <xdr:row>28</xdr:row>
      <xdr:rowOff>116169</xdr:rowOff>
    </xdr:to>
    <xdr:cxnSp macro="">
      <xdr:nvCxnSpPr>
        <xdr:cNvPr id="150" name="直線コネクタ 149"/>
        <xdr:cNvCxnSpPr/>
      </xdr:nvCxnSpPr>
      <xdr:spPr>
        <a:xfrm flipV="1">
          <a:off x="14084300" y="5629178"/>
          <a:ext cx="711200" cy="5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37507</xdr:rowOff>
    </xdr:from>
    <xdr:to>
      <xdr:col>68</xdr:col>
      <xdr:colOff>123825</xdr:colOff>
      <xdr:row>28</xdr:row>
      <xdr:rowOff>139107</xdr:rowOff>
    </xdr:to>
    <xdr:sp macro="" textlink="">
      <xdr:nvSpPr>
        <xdr:cNvPr id="151" name="楕円 150"/>
        <xdr:cNvSpPr/>
      </xdr:nvSpPr>
      <xdr:spPr>
        <a:xfrm>
          <a:off x="13271500" y="560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88307</xdr:rowOff>
    </xdr:from>
    <xdr:to>
      <xdr:col>72</xdr:col>
      <xdr:colOff>73025</xdr:colOff>
      <xdr:row>28</xdr:row>
      <xdr:rowOff>116169</xdr:rowOff>
    </xdr:to>
    <xdr:cxnSp macro="">
      <xdr:nvCxnSpPr>
        <xdr:cNvPr id="152" name="直線コネクタ 151"/>
        <xdr:cNvCxnSpPr/>
      </xdr:nvCxnSpPr>
      <xdr:spPr>
        <a:xfrm>
          <a:off x="13322300" y="5660432"/>
          <a:ext cx="762000" cy="2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37713</xdr:rowOff>
    </xdr:from>
    <xdr:to>
      <xdr:col>64</xdr:col>
      <xdr:colOff>123825</xdr:colOff>
      <xdr:row>28</xdr:row>
      <xdr:rowOff>139313</xdr:rowOff>
    </xdr:to>
    <xdr:sp macro="" textlink="">
      <xdr:nvSpPr>
        <xdr:cNvPr id="153" name="楕円 152"/>
        <xdr:cNvSpPr/>
      </xdr:nvSpPr>
      <xdr:spPr>
        <a:xfrm>
          <a:off x="12509500" y="560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88307</xdr:rowOff>
    </xdr:from>
    <xdr:to>
      <xdr:col>68</xdr:col>
      <xdr:colOff>73025</xdr:colOff>
      <xdr:row>28</xdr:row>
      <xdr:rowOff>88513</xdr:rowOff>
    </xdr:to>
    <xdr:cxnSp macro="">
      <xdr:nvCxnSpPr>
        <xdr:cNvPr id="154" name="直線コネクタ 153"/>
        <xdr:cNvCxnSpPr/>
      </xdr:nvCxnSpPr>
      <xdr:spPr>
        <a:xfrm flipV="1">
          <a:off x="12560300" y="5660432"/>
          <a:ext cx="762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10299</xdr:rowOff>
    </xdr:from>
    <xdr:to>
      <xdr:col>60</xdr:col>
      <xdr:colOff>123825</xdr:colOff>
      <xdr:row>29</xdr:row>
      <xdr:rowOff>111899</xdr:rowOff>
    </xdr:to>
    <xdr:sp macro="" textlink="">
      <xdr:nvSpPr>
        <xdr:cNvPr id="155" name="楕円 154"/>
        <xdr:cNvSpPr/>
      </xdr:nvSpPr>
      <xdr:spPr>
        <a:xfrm>
          <a:off x="11747500" y="575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88513</xdr:rowOff>
    </xdr:from>
    <xdr:to>
      <xdr:col>64</xdr:col>
      <xdr:colOff>73025</xdr:colOff>
      <xdr:row>29</xdr:row>
      <xdr:rowOff>61099</xdr:rowOff>
    </xdr:to>
    <xdr:cxnSp macro="">
      <xdr:nvCxnSpPr>
        <xdr:cNvPr id="156" name="直線コネクタ 155"/>
        <xdr:cNvCxnSpPr/>
      </xdr:nvCxnSpPr>
      <xdr:spPr>
        <a:xfrm flipV="1">
          <a:off x="11798300" y="5660638"/>
          <a:ext cx="762000" cy="14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57" name="n_1aveValue債務償還比率"/>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58" name="n_2aveValue債務償還比率"/>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59" name="n_3aveValue債務償還比率"/>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0" name="n_4aveValue債務償還比率"/>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12046</xdr:rowOff>
    </xdr:from>
    <xdr:ext cx="469744" cy="259045"/>
    <xdr:sp macro="" textlink="">
      <xdr:nvSpPr>
        <xdr:cNvPr id="161" name="n_1mainValue債務償還比率"/>
        <xdr:cNvSpPr txBox="1"/>
      </xdr:nvSpPr>
      <xdr:spPr>
        <a:xfrm>
          <a:off x="13836727" y="541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155634</xdr:rowOff>
    </xdr:from>
    <xdr:ext cx="469744" cy="259045"/>
    <xdr:sp macro="" textlink="">
      <xdr:nvSpPr>
        <xdr:cNvPr id="162" name="n_2mainValue債務償還比率"/>
        <xdr:cNvSpPr txBox="1"/>
      </xdr:nvSpPr>
      <xdr:spPr>
        <a:xfrm>
          <a:off x="13087427" y="538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155840</xdr:rowOff>
    </xdr:from>
    <xdr:ext cx="469744" cy="259045"/>
    <xdr:sp macro="" textlink="">
      <xdr:nvSpPr>
        <xdr:cNvPr id="163" name="n_3mainValue債務償還比率"/>
        <xdr:cNvSpPr txBox="1"/>
      </xdr:nvSpPr>
      <xdr:spPr>
        <a:xfrm>
          <a:off x="12325427" y="538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128426</xdr:rowOff>
    </xdr:from>
    <xdr:ext cx="469744" cy="259045"/>
    <xdr:sp macro="" textlink="">
      <xdr:nvSpPr>
        <xdr:cNvPr id="164" name="n_4mainValue債務償還比率"/>
        <xdr:cNvSpPr txBox="1"/>
      </xdr:nvSpPr>
      <xdr:spPr>
        <a:xfrm>
          <a:off x="11563427" y="552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沖縄県南風原町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41,330
41,065
10.76
18,907,701
18,476,089
258,128
9,004,160
9,958,377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100838</xdr:rowOff>
    </xdr:from>
    <xdr:to>
      <xdr:col>24</xdr:col>
      <xdr:colOff>114300</xdr:colOff>
      <xdr:row>36</xdr:row>
      <xdr:rowOff>30988</xdr:rowOff>
    </xdr:to>
    <xdr:sp macro="" textlink="">
      <xdr:nvSpPr>
        <xdr:cNvPr id="71" name="楕円 70"/>
        <xdr:cNvSpPr/>
      </xdr:nvSpPr>
      <xdr:spPr>
        <a:xfrm>
          <a:off x="4584700" y="61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123715</xdr:rowOff>
    </xdr:from>
    <xdr:ext cx="405111" cy="259045"/>
    <xdr:sp macro="" textlink="">
      <xdr:nvSpPr>
        <xdr:cNvPr id="72" name="【道路】&#10;有形固定資産減価償却率該当値テキスト"/>
        <xdr:cNvSpPr txBox="1"/>
      </xdr:nvSpPr>
      <xdr:spPr>
        <a:xfrm>
          <a:off x="4673600" y="595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59690</xdr:rowOff>
    </xdr:from>
    <xdr:to>
      <xdr:col>20</xdr:col>
      <xdr:colOff>38100</xdr:colOff>
      <xdr:row>35</xdr:row>
      <xdr:rowOff>161290</xdr:rowOff>
    </xdr:to>
    <xdr:sp macro="" textlink="">
      <xdr:nvSpPr>
        <xdr:cNvPr id="73" name="楕円 72"/>
        <xdr:cNvSpPr/>
      </xdr:nvSpPr>
      <xdr:spPr>
        <a:xfrm>
          <a:off x="3746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110490</xdr:rowOff>
    </xdr:from>
    <xdr:to>
      <xdr:col>24</xdr:col>
      <xdr:colOff>63500</xdr:colOff>
      <xdr:row>35</xdr:row>
      <xdr:rowOff>151638</xdr:rowOff>
    </xdr:to>
    <xdr:cxnSp macro="">
      <xdr:nvCxnSpPr>
        <xdr:cNvPr id="74" name="直線コネクタ 73"/>
        <xdr:cNvCxnSpPr/>
      </xdr:nvCxnSpPr>
      <xdr:spPr>
        <a:xfrm>
          <a:off x="3797300" y="611124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23114</xdr:rowOff>
    </xdr:from>
    <xdr:to>
      <xdr:col>15</xdr:col>
      <xdr:colOff>101600</xdr:colOff>
      <xdr:row>35</xdr:row>
      <xdr:rowOff>124714</xdr:rowOff>
    </xdr:to>
    <xdr:sp macro="" textlink="">
      <xdr:nvSpPr>
        <xdr:cNvPr id="75" name="楕円 74"/>
        <xdr:cNvSpPr/>
      </xdr:nvSpPr>
      <xdr:spPr>
        <a:xfrm>
          <a:off x="2857500" y="60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73914</xdr:rowOff>
    </xdr:from>
    <xdr:to>
      <xdr:col>19</xdr:col>
      <xdr:colOff>177800</xdr:colOff>
      <xdr:row>35</xdr:row>
      <xdr:rowOff>110490</xdr:rowOff>
    </xdr:to>
    <xdr:cxnSp macro="">
      <xdr:nvCxnSpPr>
        <xdr:cNvPr id="76" name="直線コネクタ 75"/>
        <xdr:cNvCxnSpPr/>
      </xdr:nvCxnSpPr>
      <xdr:spPr>
        <a:xfrm>
          <a:off x="2908300" y="60746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148844</xdr:rowOff>
    </xdr:from>
    <xdr:to>
      <xdr:col>10</xdr:col>
      <xdr:colOff>165100</xdr:colOff>
      <xdr:row>35</xdr:row>
      <xdr:rowOff>78994</xdr:rowOff>
    </xdr:to>
    <xdr:sp macro="" textlink="">
      <xdr:nvSpPr>
        <xdr:cNvPr id="77" name="楕円 76"/>
        <xdr:cNvSpPr/>
      </xdr:nvSpPr>
      <xdr:spPr>
        <a:xfrm>
          <a:off x="19685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28194</xdr:rowOff>
    </xdr:from>
    <xdr:to>
      <xdr:col>15</xdr:col>
      <xdr:colOff>50800</xdr:colOff>
      <xdr:row>35</xdr:row>
      <xdr:rowOff>73914</xdr:rowOff>
    </xdr:to>
    <xdr:cxnSp macro="">
      <xdr:nvCxnSpPr>
        <xdr:cNvPr id="78" name="直線コネクタ 77"/>
        <xdr:cNvCxnSpPr/>
      </xdr:nvCxnSpPr>
      <xdr:spPr>
        <a:xfrm>
          <a:off x="2019300" y="60289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32258</xdr:rowOff>
    </xdr:from>
    <xdr:to>
      <xdr:col>6</xdr:col>
      <xdr:colOff>38100</xdr:colOff>
      <xdr:row>34</xdr:row>
      <xdr:rowOff>133858</xdr:rowOff>
    </xdr:to>
    <xdr:sp macro="" textlink="">
      <xdr:nvSpPr>
        <xdr:cNvPr id="79" name="楕円 78"/>
        <xdr:cNvSpPr/>
      </xdr:nvSpPr>
      <xdr:spPr>
        <a:xfrm>
          <a:off x="1079500" y="586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83058</xdr:rowOff>
    </xdr:from>
    <xdr:to>
      <xdr:col>10</xdr:col>
      <xdr:colOff>114300</xdr:colOff>
      <xdr:row>35</xdr:row>
      <xdr:rowOff>28194</xdr:rowOff>
    </xdr:to>
    <xdr:cxnSp macro="">
      <xdr:nvCxnSpPr>
        <xdr:cNvPr id="80" name="直線コネクタ 79"/>
        <xdr:cNvCxnSpPr/>
      </xdr:nvCxnSpPr>
      <xdr:spPr>
        <a:xfrm>
          <a:off x="1130300" y="5912358"/>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6367</xdr:rowOff>
    </xdr:from>
    <xdr:ext cx="405111" cy="259045"/>
    <xdr:sp macro="" textlink="">
      <xdr:nvSpPr>
        <xdr:cNvPr id="85" name="n_1mainValue【道路】&#10;有形固定資産減価償却率"/>
        <xdr:cNvSpPr txBox="1"/>
      </xdr:nvSpPr>
      <xdr:spPr>
        <a:xfrm>
          <a:off x="358204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141241</xdr:rowOff>
    </xdr:from>
    <xdr:ext cx="405111" cy="259045"/>
    <xdr:sp macro="" textlink="">
      <xdr:nvSpPr>
        <xdr:cNvPr id="86" name="n_2mainValue【道路】&#10;有形固定資産減価償却率"/>
        <xdr:cNvSpPr txBox="1"/>
      </xdr:nvSpPr>
      <xdr:spPr>
        <a:xfrm>
          <a:off x="2705744" y="579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95521</xdr:rowOff>
    </xdr:from>
    <xdr:ext cx="405111" cy="259045"/>
    <xdr:sp macro="" textlink="">
      <xdr:nvSpPr>
        <xdr:cNvPr id="87" name="n_3mainValue【道路】&#10;有形固定資産減価償却率"/>
        <xdr:cNvSpPr txBox="1"/>
      </xdr:nvSpPr>
      <xdr:spPr>
        <a:xfrm>
          <a:off x="1816744" y="57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150385</xdr:rowOff>
    </xdr:from>
    <xdr:ext cx="405111" cy="259045"/>
    <xdr:sp macro="" textlink="">
      <xdr:nvSpPr>
        <xdr:cNvPr id="88" name="n_4mainValue【道路】&#10;有形固定資産減価償却率"/>
        <xdr:cNvSpPr txBox="1"/>
      </xdr:nvSpPr>
      <xdr:spPr>
        <a:xfrm>
          <a:off x="927744" y="563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72034</xdr:rowOff>
    </xdr:from>
    <xdr:to>
      <xdr:col>55</xdr:col>
      <xdr:colOff>50800</xdr:colOff>
      <xdr:row>42</xdr:row>
      <xdr:rowOff>2184</xdr:rowOff>
    </xdr:to>
    <xdr:sp macro="" textlink="">
      <xdr:nvSpPr>
        <xdr:cNvPr id="128" name="楕円 127"/>
        <xdr:cNvSpPr/>
      </xdr:nvSpPr>
      <xdr:spPr>
        <a:xfrm>
          <a:off x="10426700" y="710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158411</xdr:rowOff>
    </xdr:from>
    <xdr:ext cx="469744" cy="259045"/>
    <xdr:sp macro="" textlink="">
      <xdr:nvSpPr>
        <xdr:cNvPr id="129" name="【道路】&#10;一人当たり延長該当値テキスト"/>
        <xdr:cNvSpPr txBox="1"/>
      </xdr:nvSpPr>
      <xdr:spPr>
        <a:xfrm>
          <a:off x="10515600" y="701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70930</xdr:rowOff>
    </xdr:from>
    <xdr:to>
      <xdr:col>50</xdr:col>
      <xdr:colOff>165100</xdr:colOff>
      <xdr:row>42</xdr:row>
      <xdr:rowOff>1080</xdr:rowOff>
    </xdr:to>
    <xdr:sp macro="" textlink="">
      <xdr:nvSpPr>
        <xdr:cNvPr id="130" name="楕円 129"/>
        <xdr:cNvSpPr/>
      </xdr:nvSpPr>
      <xdr:spPr>
        <a:xfrm>
          <a:off x="9588500" y="71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121730</xdr:rowOff>
    </xdr:from>
    <xdr:to>
      <xdr:col>55</xdr:col>
      <xdr:colOff>0</xdr:colOff>
      <xdr:row>41</xdr:row>
      <xdr:rowOff>122834</xdr:rowOff>
    </xdr:to>
    <xdr:cxnSp macro="">
      <xdr:nvCxnSpPr>
        <xdr:cNvPr id="131" name="直線コネクタ 130"/>
        <xdr:cNvCxnSpPr/>
      </xdr:nvCxnSpPr>
      <xdr:spPr>
        <a:xfrm>
          <a:off x="9639300" y="7151180"/>
          <a:ext cx="8382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70586</xdr:rowOff>
    </xdr:from>
    <xdr:to>
      <xdr:col>46</xdr:col>
      <xdr:colOff>38100</xdr:colOff>
      <xdr:row>42</xdr:row>
      <xdr:rowOff>736</xdr:rowOff>
    </xdr:to>
    <xdr:sp macro="" textlink="">
      <xdr:nvSpPr>
        <xdr:cNvPr id="132" name="楕円 131"/>
        <xdr:cNvSpPr/>
      </xdr:nvSpPr>
      <xdr:spPr>
        <a:xfrm>
          <a:off x="8699500" y="710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121386</xdr:rowOff>
    </xdr:from>
    <xdr:to>
      <xdr:col>50</xdr:col>
      <xdr:colOff>114300</xdr:colOff>
      <xdr:row>41</xdr:row>
      <xdr:rowOff>121730</xdr:rowOff>
    </xdr:to>
    <xdr:cxnSp macro="">
      <xdr:nvCxnSpPr>
        <xdr:cNvPr id="133" name="直線コネクタ 132"/>
        <xdr:cNvCxnSpPr/>
      </xdr:nvCxnSpPr>
      <xdr:spPr>
        <a:xfrm>
          <a:off x="8750300" y="7150836"/>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70472</xdr:rowOff>
    </xdr:from>
    <xdr:to>
      <xdr:col>41</xdr:col>
      <xdr:colOff>101600</xdr:colOff>
      <xdr:row>42</xdr:row>
      <xdr:rowOff>622</xdr:rowOff>
    </xdr:to>
    <xdr:sp macro="" textlink="">
      <xdr:nvSpPr>
        <xdr:cNvPr id="134" name="楕円 133"/>
        <xdr:cNvSpPr/>
      </xdr:nvSpPr>
      <xdr:spPr>
        <a:xfrm>
          <a:off x="7810500" y="709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121272</xdr:rowOff>
    </xdr:from>
    <xdr:to>
      <xdr:col>45</xdr:col>
      <xdr:colOff>177800</xdr:colOff>
      <xdr:row>41</xdr:row>
      <xdr:rowOff>121386</xdr:rowOff>
    </xdr:to>
    <xdr:cxnSp macro="">
      <xdr:nvCxnSpPr>
        <xdr:cNvPr id="135" name="直線コネクタ 134"/>
        <xdr:cNvCxnSpPr/>
      </xdr:nvCxnSpPr>
      <xdr:spPr>
        <a:xfrm>
          <a:off x="7861300" y="7150722"/>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70015</xdr:rowOff>
    </xdr:from>
    <xdr:to>
      <xdr:col>36</xdr:col>
      <xdr:colOff>165100</xdr:colOff>
      <xdr:row>42</xdr:row>
      <xdr:rowOff>165</xdr:rowOff>
    </xdr:to>
    <xdr:sp macro="" textlink="">
      <xdr:nvSpPr>
        <xdr:cNvPr id="136" name="楕円 135"/>
        <xdr:cNvSpPr/>
      </xdr:nvSpPr>
      <xdr:spPr>
        <a:xfrm>
          <a:off x="6921500" y="709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120815</xdr:rowOff>
    </xdr:from>
    <xdr:to>
      <xdr:col>41</xdr:col>
      <xdr:colOff>50800</xdr:colOff>
      <xdr:row>41</xdr:row>
      <xdr:rowOff>121272</xdr:rowOff>
    </xdr:to>
    <xdr:cxnSp macro="">
      <xdr:nvCxnSpPr>
        <xdr:cNvPr id="137" name="直線コネクタ 136"/>
        <xdr:cNvCxnSpPr/>
      </xdr:nvCxnSpPr>
      <xdr:spPr>
        <a:xfrm>
          <a:off x="6972300" y="715026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163657</xdr:rowOff>
    </xdr:from>
    <xdr:ext cx="469744" cy="259045"/>
    <xdr:sp macro="" textlink="">
      <xdr:nvSpPr>
        <xdr:cNvPr id="142" name="n_1mainValue【道路】&#10;一人当たり延長"/>
        <xdr:cNvSpPr txBox="1"/>
      </xdr:nvSpPr>
      <xdr:spPr>
        <a:xfrm>
          <a:off x="9391727" y="71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163313</xdr:rowOff>
    </xdr:from>
    <xdr:ext cx="469744" cy="259045"/>
    <xdr:sp macro="" textlink="">
      <xdr:nvSpPr>
        <xdr:cNvPr id="143" name="n_2mainValue【道路】&#10;一人当たり延長"/>
        <xdr:cNvSpPr txBox="1"/>
      </xdr:nvSpPr>
      <xdr:spPr>
        <a:xfrm>
          <a:off x="8515427" y="719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163199</xdr:rowOff>
    </xdr:from>
    <xdr:ext cx="469744" cy="259045"/>
    <xdr:sp macro="" textlink="">
      <xdr:nvSpPr>
        <xdr:cNvPr id="144" name="n_3mainValue【道路】&#10;一人当たり延長"/>
        <xdr:cNvSpPr txBox="1"/>
      </xdr:nvSpPr>
      <xdr:spPr>
        <a:xfrm>
          <a:off x="7626427" y="719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162742</xdr:rowOff>
    </xdr:from>
    <xdr:ext cx="469744" cy="259045"/>
    <xdr:sp macro="" textlink="">
      <xdr:nvSpPr>
        <xdr:cNvPr id="145" name="n_4mainValue【道路】&#10;一人当たり延長"/>
        <xdr:cNvSpPr txBox="1"/>
      </xdr:nvSpPr>
      <xdr:spPr>
        <a:xfrm>
          <a:off x="6737427" y="719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45538</xdr:rowOff>
    </xdr:from>
    <xdr:to>
      <xdr:col>24</xdr:col>
      <xdr:colOff>114300</xdr:colOff>
      <xdr:row>60</xdr:row>
      <xdr:rowOff>147138</xdr:rowOff>
    </xdr:to>
    <xdr:sp macro="" textlink="">
      <xdr:nvSpPr>
        <xdr:cNvPr id="187" name="楕円 186"/>
        <xdr:cNvSpPr/>
      </xdr:nvSpPr>
      <xdr:spPr>
        <a:xfrm>
          <a:off x="45847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68415</xdr:rowOff>
    </xdr:from>
    <xdr:ext cx="405111" cy="259045"/>
    <xdr:sp macro="" textlink="">
      <xdr:nvSpPr>
        <xdr:cNvPr id="188" name="【橋りょう・トンネル】&#10;有形固定資産減価償却率該当値テキスト"/>
        <xdr:cNvSpPr txBox="1"/>
      </xdr:nvSpPr>
      <xdr:spPr>
        <a:xfrm>
          <a:off x="4673600" y="1018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17780</xdr:rowOff>
    </xdr:from>
    <xdr:to>
      <xdr:col>20</xdr:col>
      <xdr:colOff>38100</xdr:colOff>
      <xdr:row>60</xdr:row>
      <xdr:rowOff>119380</xdr:rowOff>
    </xdr:to>
    <xdr:sp macro="" textlink="">
      <xdr:nvSpPr>
        <xdr:cNvPr id="189" name="楕円 188"/>
        <xdr:cNvSpPr/>
      </xdr:nvSpPr>
      <xdr:spPr>
        <a:xfrm>
          <a:off x="3746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68580</xdr:rowOff>
    </xdr:from>
    <xdr:to>
      <xdr:col>24</xdr:col>
      <xdr:colOff>63500</xdr:colOff>
      <xdr:row>60</xdr:row>
      <xdr:rowOff>96338</xdr:rowOff>
    </xdr:to>
    <xdr:cxnSp macro="">
      <xdr:nvCxnSpPr>
        <xdr:cNvPr id="190" name="直線コネクタ 189"/>
        <xdr:cNvCxnSpPr/>
      </xdr:nvCxnSpPr>
      <xdr:spPr>
        <a:xfrm>
          <a:off x="3797300" y="1035558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163104</xdr:rowOff>
    </xdr:from>
    <xdr:to>
      <xdr:col>15</xdr:col>
      <xdr:colOff>101600</xdr:colOff>
      <xdr:row>60</xdr:row>
      <xdr:rowOff>93254</xdr:rowOff>
    </xdr:to>
    <xdr:sp macro="" textlink="">
      <xdr:nvSpPr>
        <xdr:cNvPr id="191" name="楕円 190"/>
        <xdr:cNvSpPr/>
      </xdr:nvSpPr>
      <xdr:spPr>
        <a:xfrm>
          <a:off x="2857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42454</xdr:rowOff>
    </xdr:from>
    <xdr:to>
      <xdr:col>19</xdr:col>
      <xdr:colOff>177800</xdr:colOff>
      <xdr:row>60</xdr:row>
      <xdr:rowOff>68580</xdr:rowOff>
    </xdr:to>
    <xdr:cxnSp macro="">
      <xdr:nvCxnSpPr>
        <xdr:cNvPr id="192" name="直線コネクタ 191"/>
        <xdr:cNvCxnSpPr/>
      </xdr:nvCxnSpPr>
      <xdr:spPr>
        <a:xfrm>
          <a:off x="2908300" y="1032945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140244</xdr:rowOff>
    </xdr:from>
    <xdr:to>
      <xdr:col>10</xdr:col>
      <xdr:colOff>165100</xdr:colOff>
      <xdr:row>60</xdr:row>
      <xdr:rowOff>70394</xdr:rowOff>
    </xdr:to>
    <xdr:sp macro="" textlink="">
      <xdr:nvSpPr>
        <xdr:cNvPr id="193" name="楕円 192"/>
        <xdr:cNvSpPr/>
      </xdr:nvSpPr>
      <xdr:spPr>
        <a:xfrm>
          <a:off x="1968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19594</xdr:rowOff>
    </xdr:from>
    <xdr:to>
      <xdr:col>15</xdr:col>
      <xdr:colOff>50800</xdr:colOff>
      <xdr:row>60</xdr:row>
      <xdr:rowOff>42454</xdr:rowOff>
    </xdr:to>
    <xdr:cxnSp macro="">
      <xdr:nvCxnSpPr>
        <xdr:cNvPr id="194" name="直線コネクタ 193"/>
        <xdr:cNvCxnSpPr/>
      </xdr:nvCxnSpPr>
      <xdr:spPr>
        <a:xfrm>
          <a:off x="2019300" y="1030659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112485</xdr:rowOff>
    </xdr:from>
    <xdr:to>
      <xdr:col>6</xdr:col>
      <xdr:colOff>38100</xdr:colOff>
      <xdr:row>60</xdr:row>
      <xdr:rowOff>42635</xdr:rowOff>
    </xdr:to>
    <xdr:sp macro="" textlink="">
      <xdr:nvSpPr>
        <xdr:cNvPr id="195" name="楕円 194"/>
        <xdr:cNvSpPr/>
      </xdr:nvSpPr>
      <xdr:spPr>
        <a:xfrm>
          <a:off x="1079500" y="10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163285</xdr:rowOff>
    </xdr:from>
    <xdr:to>
      <xdr:col>10</xdr:col>
      <xdr:colOff>114300</xdr:colOff>
      <xdr:row>60</xdr:row>
      <xdr:rowOff>19594</xdr:rowOff>
    </xdr:to>
    <xdr:cxnSp macro="">
      <xdr:nvCxnSpPr>
        <xdr:cNvPr id="196" name="直線コネクタ 195"/>
        <xdr:cNvCxnSpPr/>
      </xdr:nvCxnSpPr>
      <xdr:spPr>
        <a:xfrm>
          <a:off x="1130300" y="1027883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135907</xdr:rowOff>
    </xdr:from>
    <xdr:ext cx="405111" cy="259045"/>
    <xdr:sp macro="" textlink="">
      <xdr:nvSpPr>
        <xdr:cNvPr id="201" name="n_1mainValue【橋りょう・トンネル】&#10;有形固定資産減価償却率"/>
        <xdr:cNvSpPr txBox="1"/>
      </xdr:nvSpPr>
      <xdr:spPr>
        <a:xfrm>
          <a:off x="3582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109781</xdr:rowOff>
    </xdr:from>
    <xdr:ext cx="405111" cy="259045"/>
    <xdr:sp macro="" textlink="">
      <xdr:nvSpPr>
        <xdr:cNvPr id="202" name="n_2mainValue【橋りょう・トンネル】&#10;有形固定資産減価償却率"/>
        <xdr:cNvSpPr txBox="1"/>
      </xdr:nvSpPr>
      <xdr:spPr>
        <a:xfrm>
          <a:off x="2705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86921</xdr:rowOff>
    </xdr:from>
    <xdr:ext cx="405111" cy="259045"/>
    <xdr:sp macro="" textlink="">
      <xdr:nvSpPr>
        <xdr:cNvPr id="203" name="n_3mainValue【橋りょう・トンネル】&#10;有形固定資産減価償却率"/>
        <xdr:cNvSpPr txBox="1"/>
      </xdr:nvSpPr>
      <xdr:spPr>
        <a:xfrm>
          <a:off x="1816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59162</xdr:rowOff>
    </xdr:from>
    <xdr:ext cx="405111" cy="259045"/>
    <xdr:sp macro="" textlink="">
      <xdr:nvSpPr>
        <xdr:cNvPr id="204" name="n_4mainValue【橋りょう・トンネル】&#10;有形固定資産減価償却率"/>
        <xdr:cNvSpPr txBox="1"/>
      </xdr:nvSpPr>
      <xdr:spPr>
        <a:xfrm>
          <a:off x="927744" y="1000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54483</xdr:rowOff>
    </xdr:from>
    <xdr:to>
      <xdr:col>55</xdr:col>
      <xdr:colOff>50800</xdr:colOff>
      <xdr:row>63</xdr:row>
      <xdr:rowOff>156083</xdr:rowOff>
    </xdr:to>
    <xdr:sp macro="" textlink="">
      <xdr:nvSpPr>
        <xdr:cNvPr id="244" name="楕円 243"/>
        <xdr:cNvSpPr/>
      </xdr:nvSpPr>
      <xdr:spPr>
        <a:xfrm>
          <a:off x="10426700" y="1085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32910</xdr:rowOff>
    </xdr:from>
    <xdr:ext cx="599010" cy="259045"/>
    <xdr:sp macro="" textlink="">
      <xdr:nvSpPr>
        <xdr:cNvPr id="245" name="【橋りょう・トンネル】&#10;一人当たり有形固定資産（償却資産）額該当値テキスト"/>
        <xdr:cNvSpPr txBox="1"/>
      </xdr:nvSpPr>
      <xdr:spPr>
        <a:xfrm>
          <a:off x="10515600" y="1083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52634</xdr:rowOff>
    </xdr:from>
    <xdr:to>
      <xdr:col>50</xdr:col>
      <xdr:colOff>165100</xdr:colOff>
      <xdr:row>63</xdr:row>
      <xdr:rowOff>154234</xdr:rowOff>
    </xdr:to>
    <xdr:sp macro="" textlink="">
      <xdr:nvSpPr>
        <xdr:cNvPr id="246" name="楕円 245"/>
        <xdr:cNvSpPr/>
      </xdr:nvSpPr>
      <xdr:spPr>
        <a:xfrm>
          <a:off x="9588500" y="1085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103434</xdr:rowOff>
    </xdr:from>
    <xdr:to>
      <xdr:col>55</xdr:col>
      <xdr:colOff>0</xdr:colOff>
      <xdr:row>63</xdr:row>
      <xdr:rowOff>105283</xdr:rowOff>
    </xdr:to>
    <xdr:cxnSp macro="">
      <xdr:nvCxnSpPr>
        <xdr:cNvPr id="247" name="直線コネクタ 246"/>
        <xdr:cNvCxnSpPr/>
      </xdr:nvCxnSpPr>
      <xdr:spPr>
        <a:xfrm>
          <a:off x="9639300" y="10904784"/>
          <a:ext cx="838200" cy="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51615</xdr:rowOff>
    </xdr:from>
    <xdr:to>
      <xdr:col>46</xdr:col>
      <xdr:colOff>38100</xdr:colOff>
      <xdr:row>63</xdr:row>
      <xdr:rowOff>153215</xdr:rowOff>
    </xdr:to>
    <xdr:sp macro="" textlink="">
      <xdr:nvSpPr>
        <xdr:cNvPr id="248" name="楕円 247"/>
        <xdr:cNvSpPr/>
      </xdr:nvSpPr>
      <xdr:spPr>
        <a:xfrm>
          <a:off x="8699500" y="1085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102415</xdr:rowOff>
    </xdr:from>
    <xdr:to>
      <xdr:col>50</xdr:col>
      <xdr:colOff>114300</xdr:colOff>
      <xdr:row>63</xdr:row>
      <xdr:rowOff>103434</xdr:rowOff>
    </xdr:to>
    <xdr:cxnSp macro="">
      <xdr:nvCxnSpPr>
        <xdr:cNvPr id="249" name="直線コネクタ 248"/>
        <xdr:cNvCxnSpPr/>
      </xdr:nvCxnSpPr>
      <xdr:spPr>
        <a:xfrm>
          <a:off x="8750300" y="10903765"/>
          <a:ext cx="889000" cy="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52314</xdr:rowOff>
    </xdr:from>
    <xdr:to>
      <xdr:col>41</xdr:col>
      <xdr:colOff>101600</xdr:colOff>
      <xdr:row>63</xdr:row>
      <xdr:rowOff>153914</xdr:rowOff>
    </xdr:to>
    <xdr:sp macro="" textlink="">
      <xdr:nvSpPr>
        <xdr:cNvPr id="250" name="楕円 249"/>
        <xdr:cNvSpPr/>
      </xdr:nvSpPr>
      <xdr:spPr>
        <a:xfrm>
          <a:off x="7810500" y="1085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102415</xdr:rowOff>
    </xdr:from>
    <xdr:to>
      <xdr:col>45</xdr:col>
      <xdr:colOff>177800</xdr:colOff>
      <xdr:row>63</xdr:row>
      <xdr:rowOff>103114</xdr:rowOff>
    </xdr:to>
    <xdr:cxnSp macro="">
      <xdr:nvCxnSpPr>
        <xdr:cNvPr id="251" name="直線コネクタ 250"/>
        <xdr:cNvCxnSpPr/>
      </xdr:nvCxnSpPr>
      <xdr:spPr>
        <a:xfrm flipV="1">
          <a:off x="7861300" y="10903765"/>
          <a:ext cx="889000" cy="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51566</xdr:rowOff>
    </xdr:from>
    <xdr:to>
      <xdr:col>36</xdr:col>
      <xdr:colOff>165100</xdr:colOff>
      <xdr:row>63</xdr:row>
      <xdr:rowOff>153166</xdr:rowOff>
    </xdr:to>
    <xdr:sp macro="" textlink="">
      <xdr:nvSpPr>
        <xdr:cNvPr id="252" name="楕円 251"/>
        <xdr:cNvSpPr/>
      </xdr:nvSpPr>
      <xdr:spPr>
        <a:xfrm>
          <a:off x="6921500" y="1085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102366</xdr:rowOff>
    </xdr:from>
    <xdr:to>
      <xdr:col>41</xdr:col>
      <xdr:colOff>50800</xdr:colOff>
      <xdr:row>63</xdr:row>
      <xdr:rowOff>103114</xdr:rowOff>
    </xdr:to>
    <xdr:cxnSp macro="">
      <xdr:nvCxnSpPr>
        <xdr:cNvPr id="253" name="直線コネクタ 252"/>
        <xdr:cNvCxnSpPr/>
      </xdr:nvCxnSpPr>
      <xdr:spPr>
        <a:xfrm>
          <a:off x="6972300" y="10903716"/>
          <a:ext cx="889000" cy="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145361</xdr:rowOff>
    </xdr:from>
    <xdr:ext cx="599010" cy="259045"/>
    <xdr:sp macro="" textlink="">
      <xdr:nvSpPr>
        <xdr:cNvPr id="258" name="n_1mainValue【橋りょう・トンネル】&#10;一人当たり有形固定資産（償却資産）額"/>
        <xdr:cNvSpPr txBox="1"/>
      </xdr:nvSpPr>
      <xdr:spPr>
        <a:xfrm>
          <a:off x="9327095" y="10946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144342</xdr:rowOff>
    </xdr:from>
    <xdr:ext cx="599010" cy="259045"/>
    <xdr:sp macro="" textlink="">
      <xdr:nvSpPr>
        <xdr:cNvPr id="259" name="n_2mainValue【橋りょう・トンネル】&#10;一人当たり有形固定資産（償却資産）額"/>
        <xdr:cNvSpPr txBox="1"/>
      </xdr:nvSpPr>
      <xdr:spPr>
        <a:xfrm>
          <a:off x="8450795" y="10945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145041</xdr:rowOff>
    </xdr:from>
    <xdr:ext cx="599010" cy="259045"/>
    <xdr:sp macro="" textlink="">
      <xdr:nvSpPr>
        <xdr:cNvPr id="260" name="n_3mainValue【橋りょう・トンネル】&#10;一人当たり有形固定資産（償却資産）額"/>
        <xdr:cNvSpPr txBox="1"/>
      </xdr:nvSpPr>
      <xdr:spPr>
        <a:xfrm>
          <a:off x="7561795" y="1094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144293</xdr:rowOff>
    </xdr:from>
    <xdr:ext cx="599010" cy="259045"/>
    <xdr:sp macro="" textlink="">
      <xdr:nvSpPr>
        <xdr:cNvPr id="261" name="n_4mainValue【橋りょう・トンネル】&#10;一人当たり有形固定資産（償却資産）額"/>
        <xdr:cNvSpPr txBox="1"/>
      </xdr:nvSpPr>
      <xdr:spPr>
        <a:xfrm>
          <a:off x="6672795" y="10945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322" name="【認定こども園・幼稚園・保育所】&#10;有形固定資産減価償却率平均値テキスト"/>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137160</xdr:rowOff>
    </xdr:from>
    <xdr:to>
      <xdr:col>85</xdr:col>
      <xdr:colOff>177800</xdr:colOff>
      <xdr:row>37</xdr:row>
      <xdr:rowOff>67310</xdr:rowOff>
    </xdr:to>
    <xdr:sp macro="" textlink="">
      <xdr:nvSpPr>
        <xdr:cNvPr id="333" name="楕円 332"/>
        <xdr:cNvSpPr/>
      </xdr:nvSpPr>
      <xdr:spPr>
        <a:xfrm>
          <a:off x="162687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160037</xdr:rowOff>
    </xdr:from>
    <xdr:ext cx="405111" cy="259045"/>
    <xdr:sp macro="" textlink="">
      <xdr:nvSpPr>
        <xdr:cNvPr id="334" name="【認定こども園・幼稚園・保育所】&#10;有形固定資産減価償却率該当値テキスト"/>
        <xdr:cNvSpPr txBox="1"/>
      </xdr:nvSpPr>
      <xdr:spPr>
        <a:xfrm>
          <a:off x="16357600"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106680</xdr:rowOff>
    </xdr:from>
    <xdr:to>
      <xdr:col>81</xdr:col>
      <xdr:colOff>101600</xdr:colOff>
      <xdr:row>37</xdr:row>
      <xdr:rowOff>36830</xdr:rowOff>
    </xdr:to>
    <xdr:sp macro="" textlink="">
      <xdr:nvSpPr>
        <xdr:cNvPr id="335" name="楕円 334"/>
        <xdr:cNvSpPr/>
      </xdr:nvSpPr>
      <xdr:spPr>
        <a:xfrm>
          <a:off x="154305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157480</xdr:rowOff>
    </xdr:from>
    <xdr:to>
      <xdr:col>85</xdr:col>
      <xdr:colOff>127000</xdr:colOff>
      <xdr:row>37</xdr:row>
      <xdr:rowOff>16510</xdr:rowOff>
    </xdr:to>
    <xdr:cxnSp macro="">
      <xdr:nvCxnSpPr>
        <xdr:cNvPr id="336" name="直線コネクタ 335"/>
        <xdr:cNvCxnSpPr/>
      </xdr:nvCxnSpPr>
      <xdr:spPr>
        <a:xfrm>
          <a:off x="15481300" y="63296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90170</xdr:rowOff>
    </xdr:from>
    <xdr:to>
      <xdr:col>76</xdr:col>
      <xdr:colOff>165100</xdr:colOff>
      <xdr:row>37</xdr:row>
      <xdr:rowOff>20320</xdr:rowOff>
    </xdr:to>
    <xdr:sp macro="" textlink="">
      <xdr:nvSpPr>
        <xdr:cNvPr id="337" name="楕円 336"/>
        <xdr:cNvSpPr/>
      </xdr:nvSpPr>
      <xdr:spPr>
        <a:xfrm>
          <a:off x="14541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140970</xdr:rowOff>
    </xdr:from>
    <xdr:to>
      <xdr:col>81</xdr:col>
      <xdr:colOff>50800</xdr:colOff>
      <xdr:row>36</xdr:row>
      <xdr:rowOff>157480</xdr:rowOff>
    </xdr:to>
    <xdr:cxnSp macro="">
      <xdr:nvCxnSpPr>
        <xdr:cNvPr id="338" name="直線コネクタ 337"/>
        <xdr:cNvCxnSpPr/>
      </xdr:nvCxnSpPr>
      <xdr:spPr>
        <a:xfrm>
          <a:off x="14592300" y="631317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59690</xdr:rowOff>
    </xdr:from>
    <xdr:to>
      <xdr:col>72</xdr:col>
      <xdr:colOff>38100</xdr:colOff>
      <xdr:row>36</xdr:row>
      <xdr:rowOff>161290</xdr:rowOff>
    </xdr:to>
    <xdr:sp macro="" textlink="">
      <xdr:nvSpPr>
        <xdr:cNvPr id="339" name="楕円 338"/>
        <xdr:cNvSpPr/>
      </xdr:nvSpPr>
      <xdr:spPr>
        <a:xfrm>
          <a:off x="13652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110490</xdr:rowOff>
    </xdr:from>
    <xdr:to>
      <xdr:col>76</xdr:col>
      <xdr:colOff>114300</xdr:colOff>
      <xdr:row>36</xdr:row>
      <xdr:rowOff>140970</xdr:rowOff>
    </xdr:to>
    <xdr:cxnSp macro="">
      <xdr:nvCxnSpPr>
        <xdr:cNvPr id="340" name="直線コネクタ 339"/>
        <xdr:cNvCxnSpPr/>
      </xdr:nvCxnSpPr>
      <xdr:spPr>
        <a:xfrm>
          <a:off x="13703300" y="62826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31750</xdr:rowOff>
    </xdr:from>
    <xdr:to>
      <xdr:col>67</xdr:col>
      <xdr:colOff>101600</xdr:colOff>
      <xdr:row>36</xdr:row>
      <xdr:rowOff>133350</xdr:rowOff>
    </xdr:to>
    <xdr:sp macro="" textlink="">
      <xdr:nvSpPr>
        <xdr:cNvPr id="341" name="楕円 340"/>
        <xdr:cNvSpPr/>
      </xdr:nvSpPr>
      <xdr:spPr>
        <a:xfrm>
          <a:off x="12763500" y="62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82550</xdr:rowOff>
    </xdr:from>
    <xdr:to>
      <xdr:col>71</xdr:col>
      <xdr:colOff>177800</xdr:colOff>
      <xdr:row>36</xdr:row>
      <xdr:rowOff>110490</xdr:rowOff>
    </xdr:to>
    <xdr:cxnSp macro="">
      <xdr:nvCxnSpPr>
        <xdr:cNvPr id="342" name="直線コネクタ 341"/>
        <xdr:cNvCxnSpPr/>
      </xdr:nvCxnSpPr>
      <xdr:spPr>
        <a:xfrm>
          <a:off x="12814300" y="625475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343" name="n_1aveValue【認定こども園・幼稚園・保育所】&#10;有形固定資産減価償却率"/>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344" name="n_2aveValue【認定こども園・幼稚園・保育所】&#10;有形固定資産減価償却率"/>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345" name="n_3aveValue【認定こども園・幼稚園・保育所】&#10;有形固定資産減価償却率"/>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346" name="n_4aveValue【認定こども園・幼稚園・保育所】&#10;有形固定資産減価償却率"/>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53357</xdr:rowOff>
    </xdr:from>
    <xdr:ext cx="405111" cy="259045"/>
    <xdr:sp macro="" textlink="">
      <xdr:nvSpPr>
        <xdr:cNvPr id="347" name="n_1mainValue【認定こども園・幼稚園・保育所】&#10;有形固定資産減価償却率"/>
        <xdr:cNvSpPr txBox="1"/>
      </xdr:nvSpPr>
      <xdr:spPr>
        <a:xfrm>
          <a:off x="15266044" y="605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36847</xdr:rowOff>
    </xdr:from>
    <xdr:ext cx="405111" cy="259045"/>
    <xdr:sp macro="" textlink="">
      <xdr:nvSpPr>
        <xdr:cNvPr id="348" name="n_2mainValue【認定こども園・幼稚園・保育所】&#10;有形固定資産減価償却率"/>
        <xdr:cNvSpPr txBox="1"/>
      </xdr:nvSpPr>
      <xdr:spPr>
        <a:xfrm>
          <a:off x="14389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6367</xdr:rowOff>
    </xdr:from>
    <xdr:ext cx="405111" cy="259045"/>
    <xdr:sp macro="" textlink="">
      <xdr:nvSpPr>
        <xdr:cNvPr id="349" name="n_3mainValue【認定こども園・幼稚園・保育所】&#10;有形固定資産減価償却率"/>
        <xdr:cNvSpPr txBox="1"/>
      </xdr:nvSpPr>
      <xdr:spPr>
        <a:xfrm>
          <a:off x="13500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149877</xdr:rowOff>
    </xdr:from>
    <xdr:ext cx="405111" cy="259045"/>
    <xdr:sp macro="" textlink="">
      <xdr:nvSpPr>
        <xdr:cNvPr id="350" name="n_4mainValue【認定こども園・幼稚園・保育所】&#10;有形固定資産減価償却率"/>
        <xdr:cNvSpPr txBox="1"/>
      </xdr:nvSpPr>
      <xdr:spPr>
        <a:xfrm>
          <a:off x="12611744" y="597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377" name="【認定こども園・幼稚園・保育所】&#10;一人当たり面積平均値テキスト"/>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23114</xdr:rowOff>
    </xdr:from>
    <xdr:to>
      <xdr:col>116</xdr:col>
      <xdr:colOff>114300</xdr:colOff>
      <xdr:row>40</xdr:row>
      <xdr:rowOff>124714</xdr:rowOff>
    </xdr:to>
    <xdr:sp macro="" textlink="">
      <xdr:nvSpPr>
        <xdr:cNvPr id="388" name="楕円 387"/>
        <xdr:cNvSpPr/>
      </xdr:nvSpPr>
      <xdr:spPr>
        <a:xfrm>
          <a:off x="221107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1541</xdr:rowOff>
    </xdr:from>
    <xdr:ext cx="469744" cy="259045"/>
    <xdr:sp macro="" textlink="">
      <xdr:nvSpPr>
        <xdr:cNvPr id="389" name="【認定こども園・幼稚園・保育所】&#10;一人当たり面積該当値テキスト"/>
        <xdr:cNvSpPr txBox="1"/>
      </xdr:nvSpPr>
      <xdr:spPr>
        <a:xfrm>
          <a:off x="22199600" y="685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18542</xdr:rowOff>
    </xdr:from>
    <xdr:to>
      <xdr:col>112</xdr:col>
      <xdr:colOff>38100</xdr:colOff>
      <xdr:row>40</xdr:row>
      <xdr:rowOff>120142</xdr:rowOff>
    </xdr:to>
    <xdr:sp macro="" textlink="">
      <xdr:nvSpPr>
        <xdr:cNvPr id="390" name="楕円 389"/>
        <xdr:cNvSpPr/>
      </xdr:nvSpPr>
      <xdr:spPr>
        <a:xfrm>
          <a:off x="21272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69342</xdr:rowOff>
    </xdr:from>
    <xdr:to>
      <xdr:col>116</xdr:col>
      <xdr:colOff>63500</xdr:colOff>
      <xdr:row>40</xdr:row>
      <xdr:rowOff>73914</xdr:rowOff>
    </xdr:to>
    <xdr:cxnSp macro="">
      <xdr:nvCxnSpPr>
        <xdr:cNvPr id="391" name="直線コネクタ 390"/>
        <xdr:cNvCxnSpPr/>
      </xdr:nvCxnSpPr>
      <xdr:spPr>
        <a:xfrm>
          <a:off x="21323300" y="692734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18542</xdr:rowOff>
    </xdr:from>
    <xdr:to>
      <xdr:col>107</xdr:col>
      <xdr:colOff>101600</xdr:colOff>
      <xdr:row>40</xdr:row>
      <xdr:rowOff>120142</xdr:rowOff>
    </xdr:to>
    <xdr:sp macro="" textlink="">
      <xdr:nvSpPr>
        <xdr:cNvPr id="392" name="楕円 391"/>
        <xdr:cNvSpPr/>
      </xdr:nvSpPr>
      <xdr:spPr>
        <a:xfrm>
          <a:off x="20383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69342</xdr:rowOff>
    </xdr:from>
    <xdr:to>
      <xdr:col>111</xdr:col>
      <xdr:colOff>177800</xdr:colOff>
      <xdr:row>40</xdr:row>
      <xdr:rowOff>69342</xdr:rowOff>
    </xdr:to>
    <xdr:cxnSp macro="">
      <xdr:nvCxnSpPr>
        <xdr:cNvPr id="393" name="直線コネクタ 392"/>
        <xdr:cNvCxnSpPr/>
      </xdr:nvCxnSpPr>
      <xdr:spPr>
        <a:xfrm>
          <a:off x="20434300" y="69273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18542</xdr:rowOff>
    </xdr:from>
    <xdr:to>
      <xdr:col>102</xdr:col>
      <xdr:colOff>165100</xdr:colOff>
      <xdr:row>40</xdr:row>
      <xdr:rowOff>120142</xdr:rowOff>
    </xdr:to>
    <xdr:sp macro="" textlink="">
      <xdr:nvSpPr>
        <xdr:cNvPr id="394" name="楕円 393"/>
        <xdr:cNvSpPr/>
      </xdr:nvSpPr>
      <xdr:spPr>
        <a:xfrm>
          <a:off x="19494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69342</xdr:rowOff>
    </xdr:from>
    <xdr:to>
      <xdr:col>107</xdr:col>
      <xdr:colOff>50800</xdr:colOff>
      <xdr:row>40</xdr:row>
      <xdr:rowOff>69342</xdr:rowOff>
    </xdr:to>
    <xdr:cxnSp macro="">
      <xdr:nvCxnSpPr>
        <xdr:cNvPr id="395" name="直線コネクタ 394"/>
        <xdr:cNvCxnSpPr/>
      </xdr:nvCxnSpPr>
      <xdr:spPr>
        <a:xfrm>
          <a:off x="19545300" y="69273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153416</xdr:rowOff>
    </xdr:from>
    <xdr:to>
      <xdr:col>98</xdr:col>
      <xdr:colOff>38100</xdr:colOff>
      <xdr:row>40</xdr:row>
      <xdr:rowOff>83566</xdr:rowOff>
    </xdr:to>
    <xdr:sp macro="" textlink="">
      <xdr:nvSpPr>
        <xdr:cNvPr id="396" name="楕円 395"/>
        <xdr:cNvSpPr/>
      </xdr:nvSpPr>
      <xdr:spPr>
        <a:xfrm>
          <a:off x="186055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32766</xdr:rowOff>
    </xdr:from>
    <xdr:to>
      <xdr:col>102</xdr:col>
      <xdr:colOff>114300</xdr:colOff>
      <xdr:row>40</xdr:row>
      <xdr:rowOff>69342</xdr:rowOff>
    </xdr:to>
    <xdr:cxnSp macro="">
      <xdr:nvCxnSpPr>
        <xdr:cNvPr id="397" name="直線コネクタ 396"/>
        <xdr:cNvCxnSpPr/>
      </xdr:nvCxnSpPr>
      <xdr:spPr>
        <a:xfrm>
          <a:off x="18656300" y="689076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398" name="n_1aveValue【認定こども園・幼稚園・保育所】&#10;一人当たり面積"/>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399" name="n_2aveValue【認定こども園・幼稚園・保育所】&#10;一人当たり面積"/>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00" name="n_3aveValue【認定こども園・幼稚園・保育所】&#10;一人当たり面積"/>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01" name="n_4aveValue【認定こども園・幼稚園・保育所】&#10;一人当たり面積"/>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111269</xdr:rowOff>
    </xdr:from>
    <xdr:ext cx="469744" cy="259045"/>
    <xdr:sp macro="" textlink="">
      <xdr:nvSpPr>
        <xdr:cNvPr id="402" name="n_1mainValue【認定こども園・幼稚園・保育所】&#10;一人当たり面積"/>
        <xdr:cNvSpPr txBox="1"/>
      </xdr:nvSpPr>
      <xdr:spPr>
        <a:xfrm>
          <a:off x="21075727"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111269</xdr:rowOff>
    </xdr:from>
    <xdr:ext cx="469744" cy="259045"/>
    <xdr:sp macro="" textlink="">
      <xdr:nvSpPr>
        <xdr:cNvPr id="403" name="n_2mainValue【認定こども園・幼稚園・保育所】&#10;一人当たり面積"/>
        <xdr:cNvSpPr txBox="1"/>
      </xdr:nvSpPr>
      <xdr:spPr>
        <a:xfrm>
          <a:off x="20199427"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111269</xdr:rowOff>
    </xdr:from>
    <xdr:ext cx="469744" cy="259045"/>
    <xdr:sp macro="" textlink="">
      <xdr:nvSpPr>
        <xdr:cNvPr id="404" name="n_3mainValue【認定こども園・幼稚園・保育所】&#10;一人当たり面積"/>
        <xdr:cNvSpPr txBox="1"/>
      </xdr:nvSpPr>
      <xdr:spPr>
        <a:xfrm>
          <a:off x="19310427"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74693</xdr:rowOff>
    </xdr:from>
    <xdr:ext cx="469744" cy="259045"/>
    <xdr:sp macro="" textlink="">
      <xdr:nvSpPr>
        <xdr:cNvPr id="405" name="n_4mainValue【認定こども園・幼稚園・保育所】&#10;一人当たり面積"/>
        <xdr:cNvSpPr txBox="1"/>
      </xdr:nvSpPr>
      <xdr:spPr>
        <a:xfrm>
          <a:off x="18421427" y="69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433" name="【学校施設】&#10;有形固定資産減価償却率平均値テキスト"/>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104648</xdr:rowOff>
    </xdr:from>
    <xdr:to>
      <xdr:col>85</xdr:col>
      <xdr:colOff>177800</xdr:colOff>
      <xdr:row>59</xdr:row>
      <xdr:rowOff>34798</xdr:rowOff>
    </xdr:to>
    <xdr:sp macro="" textlink="">
      <xdr:nvSpPr>
        <xdr:cNvPr id="444" name="楕円 443"/>
        <xdr:cNvSpPr/>
      </xdr:nvSpPr>
      <xdr:spPr>
        <a:xfrm>
          <a:off x="16268700" y="1004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127525</xdr:rowOff>
    </xdr:from>
    <xdr:ext cx="405111" cy="259045"/>
    <xdr:sp macro="" textlink="">
      <xdr:nvSpPr>
        <xdr:cNvPr id="445" name="【学校施設】&#10;有形固定資産減価償却率該当値テキスト"/>
        <xdr:cNvSpPr txBox="1"/>
      </xdr:nvSpPr>
      <xdr:spPr>
        <a:xfrm>
          <a:off x="16357600" y="990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136652</xdr:rowOff>
    </xdr:from>
    <xdr:to>
      <xdr:col>81</xdr:col>
      <xdr:colOff>101600</xdr:colOff>
      <xdr:row>59</xdr:row>
      <xdr:rowOff>66802</xdr:rowOff>
    </xdr:to>
    <xdr:sp macro="" textlink="">
      <xdr:nvSpPr>
        <xdr:cNvPr id="446" name="楕円 445"/>
        <xdr:cNvSpPr/>
      </xdr:nvSpPr>
      <xdr:spPr>
        <a:xfrm>
          <a:off x="15430500" y="100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155448</xdr:rowOff>
    </xdr:from>
    <xdr:to>
      <xdr:col>85</xdr:col>
      <xdr:colOff>127000</xdr:colOff>
      <xdr:row>59</xdr:row>
      <xdr:rowOff>16002</xdr:rowOff>
    </xdr:to>
    <xdr:cxnSp macro="">
      <xdr:nvCxnSpPr>
        <xdr:cNvPr id="447" name="直線コネクタ 446"/>
        <xdr:cNvCxnSpPr/>
      </xdr:nvCxnSpPr>
      <xdr:spPr>
        <a:xfrm flipV="1">
          <a:off x="15481300" y="1009954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95504</xdr:rowOff>
    </xdr:from>
    <xdr:to>
      <xdr:col>76</xdr:col>
      <xdr:colOff>165100</xdr:colOff>
      <xdr:row>59</xdr:row>
      <xdr:rowOff>25654</xdr:rowOff>
    </xdr:to>
    <xdr:sp macro="" textlink="">
      <xdr:nvSpPr>
        <xdr:cNvPr id="448" name="楕円 447"/>
        <xdr:cNvSpPr/>
      </xdr:nvSpPr>
      <xdr:spPr>
        <a:xfrm>
          <a:off x="14541500" y="100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146304</xdr:rowOff>
    </xdr:from>
    <xdr:to>
      <xdr:col>81</xdr:col>
      <xdr:colOff>50800</xdr:colOff>
      <xdr:row>59</xdr:row>
      <xdr:rowOff>16002</xdr:rowOff>
    </xdr:to>
    <xdr:cxnSp macro="">
      <xdr:nvCxnSpPr>
        <xdr:cNvPr id="449" name="直線コネクタ 448"/>
        <xdr:cNvCxnSpPr/>
      </xdr:nvCxnSpPr>
      <xdr:spPr>
        <a:xfrm>
          <a:off x="14592300" y="100904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42926</xdr:rowOff>
    </xdr:from>
    <xdr:to>
      <xdr:col>72</xdr:col>
      <xdr:colOff>38100</xdr:colOff>
      <xdr:row>58</xdr:row>
      <xdr:rowOff>144526</xdr:rowOff>
    </xdr:to>
    <xdr:sp macro="" textlink="">
      <xdr:nvSpPr>
        <xdr:cNvPr id="450" name="楕円 449"/>
        <xdr:cNvSpPr/>
      </xdr:nvSpPr>
      <xdr:spPr>
        <a:xfrm>
          <a:off x="13652500" y="99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93726</xdr:rowOff>
    </xdr:from>
    <xdr:to>
      <xdr:col>76</xdr:col>
      <xdr:colOff>114300</xdr:colOff>
      <xdr:row>58</xdr:row>
      <xdr:rowOff>146304</xdr:rowOff>
    </xdr:to>
    <xdr:cxnSp macro="">
      <xdr:nvCxnSpPr>
        <xdr:cNvPr id="451" name="直線コネクタ 450"/>
        <xdr:cNvCxnSpPr/>
      </xdr:nvCxnSpPr>
      <xdr:spPr>
        <a:xfrm>
          <a:off x="13703300" y="1003782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136652</xdr:rowOff>
    </xdr:from>
    <xdr:to>
      <xdr:col>67</xdr:col>
      <xdr:colOff>101600</xdr:colOff>
      <xdr:row>58</xdr:row>
      <xdr:rowOff>66802</xdr:rowOff>
    </xdr:to>
    <xdr:sp macro="" textlink="">
      <xdr:nvSpPr>
        <xdr:cNvPr id="452" name="楕円 451"/>
        <xdr:cNvSpPr/>
      </xdr:nvSpPr>
      <xdr:spPr>
        <a:xfrm>
          <a:off x="12763500" y="990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16002</xdr:rowOff>
    </xdr:from>
    <xdr:to>
      <xdr:col>71</xdr:col>
      <xdr:colOff>177800</xdr:colOff>
      <xdr:row>58</xdr:row>
      <xdr:rowOff>93726</xdr:rowOff>
    </xdr:to>
    <xdr:cxnSp macro="">
      <xdr:nvCxnSpPr>
        <xdr:cNvPr id="453" name="直線コネクタ 452"/>
        <xdr:cNvCxnSpPr/>
      </xdr:nvCxnSpPr>
      <xdr:spPr>
        <a:xfrm>
          <a:off x="12814300" y="996010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454" name="n_1aveValue【学校施設】&#10;有形固定資産減価償却率"/>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455" name="n_2aveValue【学校施設】&#10;有形固定資産減価償却率"/>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456" name="n_3aveValue【学校施設】&#10;有形固定資産減価償却率"/>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457" name="n_4aveValue【学校施設】&#10;有形固定資産減価償却率"/>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83329</xdr:rowOff>
    </xdr:from>
    <xdr:ext cx="405111" cy="259045"/>
    <xdr:sp macro="" textlink="">
      <xdr:nvSpPr>
        <xdr:cNvPr id="458" name="n_1mainValue【学校施設】&#10;有形固定資産減価償却率"/>
        <xdr:cNvSpPr txBox="1"/>
      </xdr:nvSpPr>
      <xdr:spPr>
        <a:xfrm>
          <a:off x="15266044" y="98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42181</xdr:rowOff>
    </xdr:from>
    <xdr:ext cx="405111" cy="259045"/>
    <xdr:sp macro="" textlink="">
      <xdr:nvSpPr>
        <xdr:cNvPr id="459" name="n_2mainValue【学校施設】&#10;有形固定資産減価償却率"/>
        <xdr:cNvSpPr txBox="1"/>
      </xdr:nvSpPr>
      <xdr:spPr>
        <a:xfrm>
          <a:off x="14389744" y="981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161053</xdr:rowOff>
    </xdr:from>
    <xdr:ext cx="405111" cy="259045"/>
    <xdr:sp macro="" textlink="">
      <xdr:nvSpPr>
        <xdr:cNvPr id="460" name="n_3mainValue【学校施設】&#10;有形固定資産減価償却率"/>
        <xdr:cNvSpPr txBox="1"/>
      </xdr:nvSpPr>
      <xdr:spPr>
        <a:xfrm>
          <a:off x="13500744" y="976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83329</xdr:rowOff>
    </xdr:from>
    <xdr:ext cx="405111" cy="259045"/>
    <xdr:sp macro="" textlink="">
      <xdr:nvSpPr>
        <xdr:cNvPr id="461" name="n_4mainValue【学校施設】&#10;有形固定資産減価償却率"/>
        <xdr:cNvSpPr txBox="1"/>
      </xdr:nvSpPr>
      <xdr:spPr>
        <a:xfrm>
          <a:off x="12611744" y="968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2349</xdr:rowOff>
    </xdr:from>
    <xdr:to>
      <xdr:col>116</xdr:col>
      <xdr:colOff>114300</xdr:colOff>
      <xdr:row>62</xdr:row>
      <xdr:rowOff>103949</xdr:rowOff>
    </xdr:to>
    <xdr:sp macro="" textlink="">
      <xdr:nvSpPr>
        <xdr:cNvPr id="498" name="楕円 497"/>
        <xdr:cNvSpPr/>
      </xdr:nvSpPr>
      <xdr:spPr>
        <a:xfrm>
          <a:off x="22110700" y="1063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152226</xdr:rowOff>
    </xdr:from>
    <xdr:ext cx="469744" cy="259045"/>
    <xdr:sp macro="" textlink="">
      <xdr:nvSpPr>
        <xdr:cNvPr id="499" name="【学校施設】&#10;一人当たり面積該当値テキスト"/>
        <xdr:cNvSpPr txBox="1"/>
      </xdr:nvSpPr>
      <xdr:spPr>
        <a:xfrm>
          <a:off x="22199600" y="1061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5779</xdr:rowOff>
    </xdr:from>
    <xdr:to>
      <xdr:col>112</xdr:col>
      <xdr:colOff>38100</xdr:colOff>
      <xdr:row>62</xdr:row>
      <xdr:rowOff>107379</xdr:rowOff>
    </xdr:to>
    <xdr:sp macro="" textlink="">
      <xdr:nvSpPr>
        <xdr:cNvPr id="500" name="楕円 499"/>
        <xdr:cNvSpPr/>
      </xdr:nvSpPr>
      <xdr:spPr>
        <a:xfrm>
          <a:off x="21272500" y="1063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53149</xdr:rowOff>
    </xdr:from>
    <xdr:to>
      <xdr:col>116</xdr:col>
      <xdr:colOff>63500</xdr:colOff>
      <xdr:row>62</xdr:row>
      <xdr:rowOff>56579</xdr:rowOff>
    </xdr:to>
    <xdr:cxnSp macro="">
      <xdr:nvCxnSpPr>
        <xdr:cNvPr id="501" name="直線コネクタ 500"/>
        <xdr:cNvCxnSpPr/>
      </xdr:nvCxnSpPr>
      <xdr:spPr>
        <a:xfrm flipV="1">
          <a:off x="21323300" y="10683049"/>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2921</xdr:rowOff>
    </xdr:from>
    <xdr:to>
      <xdr:col>107</xdr:col>
      <xdr:colOff>101600</xdr:colOff>
      <xdr:row>62</xdr:row>
      <xdr:rowOff>104521</xdr:rowOff>
    </xdr:to>
    <xdr:sp macro="" textlink="">
      <xdr:nvSpPr>
        <xdr:cNvPr id="502" name="楕円 501"/>
        <xdr:cNvSpPr/>
      </xdr:nvSpPr>
      <xdr:spPr>
        <a:xfrm>
          <a:off x="20383500" y="1063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53721</xdr:rowOff>
    </xdr:from>
    <xdr:to>
      <xdr:col>111</xdr:col>
      <xdr:colOff>177800</xdr:colOff>
      <xdr:row>62</xdr:row>
      <xdr:rowOff>56579</xdr:rowOff>
    </xdr:to>
    <xdr:cxnSp macro="">
      <xdr:nvCxnSpPr>
        <xdr:cNvPr id="503" name="直線コネクタ 502"/>
        <xdr:cNvCxnSpPr/>
      </xdr:nvCxnSpPr>
      <xdr:spPr>
        <a:xfrm>
          <a:off x="20434300" y="10683621"/>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1778</xdr:rowOff>
    </xdr:from>
    <xdr:to>
      <xdr:col>102</xdr:col>
      <xdr:colOff>165100</xdr:colOff>
      <xdr:row>62</xdr:row>
      <xdr:rowOff>103378</xdr:rowOff>
    </xdr:to>
    <xdr:sp macro="" textlink="">
      <xdr:nvSpPr>
        <xdr:cNvPr id="504" name="楕円 503"/>
        <xdr:cNvSpPr/>
      </xdr:nvSpPr>
      <xdr:spPr>
        <a:xfrm>
          <a:off x="19494500" y="106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52578</xdr:rowOff>
    </xdr:from>
    <xdr:to>
      <xdr:col>107</xdr:col>
      <xdr:colOff>50800</xdr:colOff>
      <xdr:row>62</xdr:row>
      <xdr:rowOff>53721</xdr:rowOff>
    </xdr:to>
    <xdr:cxnSp macro="">
      <xdr:nvCxnSpPr>
        <xdr:cNvPr id="505" name="直線コネクタ 504"/>
        <xdr:cNvCxnSpPr/>
      </xdr:nvCxnSpPr>
      <xdr:spPr>
        <a:xfrm>
          <a:off x="19545300" y="1068247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132080</xdr:rowOff>
    </xdr:from>
    <xdr:to>
      <xdr:col>98</xdr:col>
      <xdr:colOff>38100</xdr:colOff>
      <xdr:row>62</xdr:row>
      <xdr:rowOff>62230</xdr:rowOff>
    </xdr:to>
    <xdr:sp macro="" textlink="">
      <xdr:nvSpPr>
        <xdr:cNvPr id="506" name="楕円 505"/>
        <xdr:cNvSpPr/>
      </xdr:nvSpPr>
      <xdr:spPr>
        <a:xfrm>
          <a:off x="18605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xdr:rowOff>
    </xdr:from>
    <xdr:to>
      <xdr:col>102</xdr:col>
      <xdr:colOff>114300</xdr:colOff>
      <xdr:row>62</xdr:row>
      <xdr:rowOff>52578</xdr:rowOff>
    </xdr:to>
    <xdr:cxnSp macro="">
      <xdr:nvCxnSpPr>
        <xdr:cNvPr id="507" name="直線コネクタ 506"/>
        <xdr:cNvCxnSpPr/>
      </xdr:nvCxnSpPr>
      <xdr:spPr>
        <a:xfrm>
          <a:off x="18656300" y="106413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1" name="n_4aveValue【学校施設】&#10;一人当たり面積"/>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98506</xdr:rowOff>
    </xdr:from>
    <xdr:ext cx="469744" cy="259045"/>
    <xdr:sp macro="" textlink="">
      <xdr:nvSpPr>
        <xdr:cNvPr id="512" name="n_1mainValue【学校施設】&#10;一人当たり面積"/>
        <xdr:cNvSpPr txBox="1"/>
      </xdr:nvSpPr>
      <xdr:spPr>
        <a:xfrm>
          <a:off x="21075727" y="1072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95648</xdr:rowOff>
    </xdr:from>
    <xdr:ext cx="469744" cy="259045"/>
    <xdr:sp macro="" textlink="">
      <xdr:nvSpPr>
        <xdr:cNvPr id="513" name="n_2mainValue【学校施設】&#10;一人当たり面積"/>
        <xdr:cNvSpPr txBox="1"/>
      </xdr:nvSpPr>
      <xdr:spPr>
        <a:xfrm>
          <a:off x="20199427" y="1072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94505</xdr:rowOff>
    </xdr:from>
    <xdr:ext cx="469744" cy="259045"/>
    <xdr:sp macro="" textlink="">
      <xdr:nvSpPr>
        <xdr:cNvPr id="514" name="n_3mainValue【学校施設】&#10;一人当たり面積"/>
        <xdr:cNvSpPr txBox="1"/>
      </xdr:nvSpPr>
      <xdr:spPr>
        <a:xfrm>
          <a:off x="19310427" y="1072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53357</xdr:rowOff>
    </xdr:from>
    <xdr:ext cx="469744" cy="259045"/>
    <xdr:sp macro="" textlink="">
      <xdr:nvSpPr>
        <xdr:cNvPr id="515" name="n_4mainValue【学校施設】&#10;一人当たり面積"/>
        <xdr:cNvSpPr txBox="1"/>
      </xdr:nvSpPr>
      <xdr:spPr>
        <a:xfrm>
          <a:off x="18421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1" name="直線コネクタ 540"/>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4" name="【児童館】&#10;有形固定資産減価償却率最大値テキスト"/>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5" name="直線コネクタ 544"/>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6" name="【児童館】&#10;有形固定資産減価償却率平均値テキスト"/>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7" name="フローチャート: 判断 546"/>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8" name="フローチャート: 判断 547"/>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9" name="フローチャート: 判断 548"/>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0" name="フローチャート: 判断 549"/>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1" name="フローチャート: 判断 550"/>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3629</xdr:rowOff>
    </xdr:from>
    <xdr:to>
      <xdr:col>85</xdr:col>
      <xdr:colOff>177800</xdr:colOff>
      <xdr:row>84</xdr:row>
      <xdr:rowOff>105229</xdr:rowOff>
    </xdr:to>
    <xdr:sp macro="" textlink="">
      <xdr:nvSpPr>
        <xdr:cNvPr id="557" name="楕円 556"/>
        <xdr:cNvSpPr/>
      </xdr:nvSpPr>
      <xdr:spPr>
        <a:xfrm>
          <a:off x="162687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153506</xdr:rowOff>
    </xdr:from>
    <xdr:ext cx="405111" cy="259045"/>
    <xdr:sp macro="" textlink="">
      <xdr:nvSpPr>
        <xdr:cNvPr id="558" name="【児童館】&#10;有形固定資産減価償却率該当値テキスト"/>
        <xdr:cNvSpPr txBox="1"/>
      </xdr:nvSpPr>
      <xdr:spPr>
        <a:xfrm>
          <a:off x="16357600"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148952</xdr:rowOff>
    </xdr:from>
    <xdr:to>
      <xdr:col>81</xdr:col>
      <xdr:colOff>101600</xdr:colOff>
      <xdr:row>84</xdr:row>
      <xdr:rowOff>79102</xdr:rowOff>
    </xdr:to>
    <xdr:sp macro="" textlink="">
      <xdr:nvSpPr>
        <xdr:cNvPr id="559" name="楕円 558"/>
        <xdr:cNvSpPr/>
      </xdr:nvSpPr>
      <xdr:spPr>
        <a:xfrm>
          <a:off x="154305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28302</xdr:rowOff>
    </xdr:from>
    <xdr:to>
      <xdr:col>85</xdr:col>
      <xdr:colOff>127000</xdr:colOff>
      <xdr:row>84</xdr:row>
      <xdr:rowOff>54429</xdr:rowOff>
    </xdr:to>
    <xdr:cxnSp macro="">
      <xdr:nvCxnSpPr>
        <xdr:cNvPr id="560" name="直線コネクタ 559"/>
        <xdr:cNvCxnSpPr/>
      </xdr:nvCxnSpPr>
      <xdr:spPr>
        <a:xfrm>
          <a:off x="15481300" y="14430102"/>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121194</xdr:rowOff>
    </xdr:from>
    <xdr:to>
      <xdr:col>76</xdr:col>
      <xdr:colOff>165100</xdr:colOff>
      <xdr:row>84</xdr:row>
      <xdr:rowOff>51344</xdr:rowOff>
    </xdr:to>
    <xdr:sp macro="" textlink="">
      <xdr:nvSpPr>
        <xdr:cNvPr id="561" name="楕円 560"/>
        <xdr:cNvSpPr/>
      </xdr:nvSpPr>
      <xdr:spPr>
        <a:xfrm>
          <a:off x="14541500" y="1435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544</xdr:rowOff>
    </xdr:from>
    <xdr:to>
      <xdr:col>81</xdr:col>
      <xdr:colOff>50800</xdr:colOff>
      <xdr:row>84</xdr:row>
      <xdr:rowOff>28302</xdr:rowOff>
    </xdr:to>
    <xdr:cxnSp macro="">
      <xdr:nvCxnSpPr>
        <xdr:cNvPr id="562" name="直線コネクタ 561"/>
        <xdr:cNvCxnSpPr/>
      </xdr:nvCxnSpPr>
      <xdr:spPr>
        <a:xfrm>
          <a:off x="14592300" y="1440234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91802</xdr:rowOff>
    </xdr:from>
    <xdr:to>
      <xdr:col>72</xdr:col>
      <xdr:colOff>38100</xdr:colOff>
      <xdr:row>84</xdr:row>
      <xdr:rowOff>21952</xdr:rowOff>
    </xdr:to>
    <xdr:sp macro="" textlink="">
      <xdr:nvSpPr>
        <xdr:cNvPr id="563" name="楕円 562"/>
        <xdr:cNvSpPr/>
      </xdr:nvSpPr>
      <xdr:spPr>
        <a:xfrm>
          <a:off x="13652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142602</xdr:rowOff>
    </xdr:from>
    <xdr:to>
      <xdr:col>76</xdr:col>
      <xdr:colOff>114300</xdr:colOff>
      <xdr:row>84</xdr:row>
      <xdr:rowOff>544</xdr:rowOff>
    </xdr:to>
    <xdr:cxnSp macro="">
      <xdr:nvCxnSpPr>
        <xdr:cNvPr id="564" name="直線コネクタ 563"/>
        <xdr:cNvCxnSpPr/>
      </xdr:nvCxnSpPr>
      <xdr:spPr>
        <a:xfrm>
          <a:off x="13703300" y="1437295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65677</xdr:rowOff>
    </xdr:from>
    <xdr:to>
      <xdr:col>67</xdr:col>
      <xdr:colOff>101600</xdr:colOff>
      <xdr:row>83</xdr:row>
      <xdr:rowOff>167277</xdr:rowOff>
    </xdr:to>
    <xdr:sp macro="" textlink="">
      <xdr:nvSpPr>
        <xdr:cNvPr id="565" name="楕円 564"/>
        <xdr:cNvSpPr/>
      </xdr:nvSpPr>
      <xdr:spPr>
        <a:xfrm>
          <a:off x="12763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116477</xdr:rowOff>
    </xdr:from>
    <xdr:to>
      <xdr:col>71</xdr:col>
      <xdr:colOff>177800</xdr:colOff>
      <xdr:row>83</xdr:row>
      <xdr:rowOff>142602</xdr:rowOff>
    </xdr:to>
    <xdr:cxnSp macro="">
      <xdr:nvCxnSpPr>
        <xdr:cNvPr id="566" name="直線コネクタ 565"/>
        <xdr:cNvCxnSpPr/>
      </xdr:nvCxnSpPr>
      <xdr:spPr>
        <a:xfrm>
          <a:off x="12814300" y="14346827"/>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7" name="n_1aveValue【児童館】&#10;有形固定資産減価償却率"/>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68" name="n_2aveValue【児童館】&#10;有形固定資産減価償却率"/>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69" name="n_3aveValue【児童館】&#10;有形固定資産減価償却率"/>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570" name="n_4aveValue【児童館】&#10;有形固定資産減価償却率"/>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70229</xdr:rowOff>
    </xdr:from>
    <xdr:ext cx="405111" cy="259045"/>
    <xdr:sp macro="" textlink="">
      <xdr:nvSpPr>
        <xdr:cNvPr id="571" name="n_1mainValue【児童館】&#10;有形固定資産減価償却率"/>
        <xdr:cNvSpPr txBox="1"/>
      </xdr:nvSpPr>
      <xdr:spPr>
        <a:xfrm>
          <a:off x="152660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42471</xdr:rowOff>
    </xdr:from>
    <xdr:ext cx="405111" cy="259045"/>
    <xdr:sp macro="" textlink="">
      <xdr:nvSpPr>
        <xdr:cNvPr id="572" name="n_2mainValue【児童館】&#10;有形固定資産減価償却率"/>
        <xdr:cNvSpPr txBox="1"/>
      </xdr:nvSpPr>
      <xdr:spPr>
        <a:xfrm>
          <a:off x="14389744"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13079</xdr:rowOff>
    </xdr:from>
    <xdr:ext cx="405111" cy="259045"/>
    <xdr:sp macro="" textlink="">
      <xdr:nvSpPr>
        <xdr:cNvPr id="573" name="n_3mainValue【児童館】&#10;有形固定資産減価償却率"/>
        <xdr:cNvSpPr txBox="1"/>
      </xdr:nvSpPr>
      <xdr:spPr>
        <a:xfrm>
          <a:off x="13500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158404</xdr:rowOff>
    </xdr:from>
    <xdr:ext cx="405111" cy="259045"/>
    <xdr:sp macro="" textlink="">
      <xdr:nvSpPr>
        <xdr:cNvPr id="574" name="n_4mainValue【児童館】&#10;有形固定資産減価償却率"/>
        <xdr:cNvSpPr txBox="1"/>
      </xdr:nvSpPr>
      <xdr:spPr>
        <a:xfrm>
          <a:off x="126117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5" name="直線コネクタ 58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6" name="テキスト ボックス 58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7" name="直線コネクタ 58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8" name="テキスト ボックス 58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9" name="直線コネクタ 58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0" name="テキスト ボックス 58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1" name="直線コネクタ 59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2" name="テキスト ボックス 59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3" name="直線コネクタ 59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4" name="テキスト ボックス 59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8" name="直線コネクタ 597"/>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9" name="【児童館】&#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0" name="直線コネクタ 599"/>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1" name="【児童館】&#10;一人当たり面積最大値テキスト"/>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2" name="直線コネクタ 601"/>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3" name="【児童館】&#10;一人当たり面積平均値テキスト"/>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4" name="フローチャート: 判断 603"/>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5" name="フローチャート: 判断 604"/>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6" name="フローチャート: 判断 605"/>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7" name="フローチャート: 判断 606"/>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8" name="フローチャート: 判断 607"/>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146050</xdr:rowOff>
    </xdr:from>
    <xdr:to>
      <xdr:col>116</xdr:col>
      <xdr:colOff>114300</xdr:colOff>
      <xdr:row>84</xdr:row>
      <xdr:rowOff>76200</xdr:rowOff>
    </xdr:to>
    <xdr:sp macro="" textlink="">
      <xdr:nvSpPr>
        <xdr:cNvPr id="614" name="楕円 613"/>
        <xdr:cNvSpPr/>
      </xdr:nvSpPr>
      <xdr:spPr>
        <a:xfrm>
          <a:off x="221107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615" name="【児童館】&#10;一人当たり面積該当値テキスト"/>
        <xdr:cNvSpPr txBox="1"/>
      </xdr:nvSpPr>
      <xdr:spPr>
        <a:xfrm>
          <a:off x="22199600"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146050</xdr:rowOff>
    </xdr:from>
    <xdr:to>
      <xdr:col>112</xdr:col>
      <xdr:colOff>38100</xdr:colOff>
      <xdr:row>84</xdr:row>
      <xdr:rowOff>76200</xdr:rowOff>
    </xdr:to>
    <xdr:sp macro="" textlink="">
      <xdr:nvSpPr>
        <xdr:cNvPr id="616" name="楕円 615"/>
        <xdr:cNvSpPr/>
      </xdr:nvSpPr>
      <xdr:spPr>
        <a:xfrm>
          <a:off x="21272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25400</xdr:rowOff>
    </xdr:from>
    <xdr:to>
      <xdr:col>116</xdr:col>
      <xdr:colOff>63500</xdr:colOff>
      <xdr:row>84</xdr:row>
      <xdr:rowOff>25400</xdr:rowOff>
    </xdr:to>
    <xdr:cxnSp macro="">
      <xdr:nvCxnSpPr>
        <xdr:cNvPr id="617" name="直線コネクタ 616"/>
        <xdr:cNvCxnSpPr/>
      </xdr:nvCxnSpPr>
      <xdr:spPr>
        <a:xfrm>
          <a:off x="21323300" y="14427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146050</xdr:rowOff>
    </xdr:from>
    <xdr:to>
      <xdr:col>107</xdr:col>
      <xdr:colOff>101600</xdr:colOff>
      <xdr:row>84</xdr:row>
      <xdr:rowOff>76200</xdr:rowOff>
    </xdr:to>
    <xdr:sp macro="" textlink="">
      <xdr:nvSpPr>
        <xdr:cNvPr id="618" name="楕円 617"/>
        <xdr:cNvSpPr/>
      </xdr:nvSpPr>
      <xdr:spPr>
        <a:xfrm>
          <a:off x="20383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25400</xdr:rowOff>
    </xdr:from>
    <xdr:to>
      <xdr:col>111</xdr:col>
      <xdr:colOff>177800</xdr:colOff>
      <xdr:row>84</xdr:row>
      <xdr:rowOff>25400</xdr:rowOff>
    </xdr:to>
    <xdr:cxnSp macro="">
      <xdr:nvCxnSpPr>
        <xdr:cNvPr id="619" name="直線コネクタ 618"/>
        <xdr:cNvCxnSpPr/>
      </xdr:nvCxnSpPr>
      <xdr:spPr>
        <a:xfrm>
          <a:off x="20434300" y="1442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146050</xdr:rowOff>
    </xdr:from>
    <xdr:to>
      <xdr:col>102</xdr:col>
      <xdr:colOff>165100</xdr:colOff>
      <xdr:row>84</xdr:row>
      <xdr:rowOff>76200</xdr:rowOff>
    </xdr:to>
    <xdr:sp macro="" textlink="">
      <xdr:nvSpPr>
        <xdr:cNvPr id="620" name="楕円 619"/>
        <xdr:cNvSpPr/>
      </xdr:nvSpPr>
      <xdr:spPr>
        <a:xfrm>
          <a:off x="19494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25400</xdr:rowOff>
    </xdr:from>
    <xdr:to>
      <xdr:col>107</xdr:col>
      <xdr:colOff>50800</xdr:colOff>
      <xdr:row>84</xdr:row>
      <xdr:rowOff>25400</xdr:rowOff>
    </xdr:to>
    <xdr:cxnSp macro="">
      <xdr:nvCxnSpPr>
        <xdr:cNvPr id="621" name="直線コネクタ 620"/>
        <xdr:cNvCxnSpPr/>
      </xdr:nvCxnSpPr>
      <xdr:spPr>
        <a:xfrm>
          <a:off x="19545300" y="1442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622" name="楕円 621"/>
        <xdr:cNvSpPr/>
      </xdr:nvSpPr>
      <xdr:spPr>
        <a:xfrm>
          <a:off x="18605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xdr:rowOff>
    </xdr:from>
    <xdr:to>
      <xdr:col>102</xdr:col>
      <xdr:colOff>114300</xdr:colOff>
      <xdr:row>84</xdr:row>
      <xdr:rowOff>25400</xdr:rowOff>
    </xdr:to>
    <xdr:cxnSp macro="">
      <xdr:nvCxnSpPr>
        <xdr:cNvPr id="623" name="直線コネクタ 622"/>
        <xdr:cNvCxnSpPr/>
      </xdr:nvCxnSpPr>
      <xdr:spPr>
        <a:xfrm>
          <a:off x="18656300" y="14414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4" name="n_1aveValue【児童館】&#10;一人当たり面積"/>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5" name="n_2aveValue【児童館】&#10;一人当たり面積"/>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6" name="n_3aveValue【児童館】&#10;一人当たり面積"/>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627" name="n_4aveValue【児童館】&#10;一人当たり面積"/>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67327</xdr:rowOff>
    </xdr:from>
    <xdr:ext cx="469744" cy="259045"/>
    <xdr:sp macro="" textlink="">
      <xdr:nvSpPr>
        <xdr:cNvPr id="628" name="n_1mainValue【児童館】&#10;一人当たり面積"/>
        <xdr:cNvSpPr txBox="1"/>
      </xdr:nvSpPr>
      <xdr:spPr>
        <a:xfrm>
          <a:off x="210757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67327</xdr:rowOff>
    </xdr:from>
    <xdr:ext cx="469744" cy="259045"/>
    <xdr:sp macro="" textlink="">
      <xdr:nvSpPr>
        <xdr:cNvPr id="629" name="n_2mainValue【児童館】&#10;一人当たり面積"/>
        <xdr:cNvSpPr txBox="1"/>
      </xdr:nvSpPr>
      <xdr:spPr>
        <a:xfrm>
          <a:off x="20199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67327</xdr:rowOff>
    </xdr:from>
    <xdr:ext cx="469744" cy="259045"/>
    <xdr:sp macro="" textlink="">
      <xdr:nvSpPr>
        <xdr:cNvPr id="630" name="n_3mainValue【児童館】&#10;一人当たり面積"/>
        <xdr:cNvSpPr txBox="1"/>
      </xdr:nvSpPr>
      <xdr:spPr>
        <a:xfrm>
          <a:off x="19310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80027</xdr:rowOff>
    </xdr:from>
    <xdr:ext cx="469744" cy="259045"/>
    <xdr:sp macro="" textlink="">
      <xdr:nvSpPr>
        <xdr:cNvPr id="631" name="n_4mainValue【児童館】&#10;一人当たり面積"/>
        <xdr:cNvSpPr txBox="1"/>
      </xdr:nvSpPr>
      <xdr:spPr>
        <a:xfrm>
          <a:off x="18421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3" name="直線コネクタ 64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4" name="テキスト ボックス 64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5" name="直線コネクタ 64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6" name="テキスト ボックス 64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7" name="直線コネクタ 64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8" name="テキスト ボックス 64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9" name="直線コネクタ 64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0" name="テキスト ボックス 64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1" name="直線コネクタ 65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2" name="テキスト ボックス 65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3" name="直線コネクタ 65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4" name="テキスト ボックス 65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7" name="直線コネクタ 656"/>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8"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9" name="直線コネクタ 65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0" name="【公民館】&#10;有形固定資産減価償却率最大値テキスト"/>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1" name="直線コネクタ 660"/>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2" name="【公民館】&#10;有形固定資産減価償却率平均値テキスト"/>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3" name="フローチャート: 判断 662"/>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4" name="フローチャート: 判断 663"/>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5" name="フローチャート: 判断 664"/>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6" name="フローチャート: 判断 665"/>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7" name="フローチャート: 判断 666"/>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136434</xdr:rowOff>
    </xdr:from>
    <xdr:to>
      <xdr:col>85</xdr:col>
      <xdr:colOff>177800</xdr:colOff>
      <xdr:row>104</xdr:row>
      <xdr:rowOff>66584</xdr:rowOff>
    </xdr:to>
    <xdr:sp macro="" textlink="">
      <xdr:nvSpPr>
        <xdr:cNvPr id="673" name="楕円 672"/>
        <xdr:cNvSpPr/>
      </xdr:nvSpPr>
      <xdr:spPr>
        <a:xfrm>
          <a:off x="16268700" y="177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159311</xdr:rowOff>
    </xdr:from>
    <xdr:ext cx="405111" cy="259045"/>
    <xdr:sp macro="" textlink="">
      <xdr:nvSpPr>
        <xdr:cNvPr id="674" name="【公民館】&#10;有形固定資産減価償却率該当値テキスト"/>
        <xdr:cNvSpPr txBox="1"/>
      </xdr:nvSpPr>
      <xdr:spPr>
        <a:xfrm>
          <a:off x="16357600" y="1764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77651</xdr:rowOff>
    </xdr:from>
    <xdr:to>
      <xdr:col>81</xdr:col>
      <xdr:colOff>101600</xdr:colOff>
      <xdr:row>104</xdr:row>
      <xdr:rowOff>7801</xdr:rowOff>
    </xdr:to>
    <xdr:sp macro="" textlink="">
      <xdr:nvSpPr>
        <xdr:cNvPr id="675" name="楕円 674"/>
        <xdr:cNvSpPr/>
      </xdr:nvSpPr>
      <xdr:spPr>
        <a:xfrm>
          <a:off x="15430500" y="1773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128451</xdr:rowOff>
    </xdr:from>
    <xdr:to>
      <xdr:col>85</xdr:col>
      <xdr:colOff>127000</xdr:colOff>
      <xdr:row>104</xdr:row>
      <xdr:rowOff>15784</xdr:rowOff>
    </xdr:to>
    <xdr:cxnSp macro="">
      <xdr:nvCxnSpPr>
        <xdr:cNvPr id="676" name="直線コネクタ 675"/>
        <xdr:cNvCxnSpPr/>
      </xdr:nvCxnSpPr>
      <xdr:spPr>
        <a:xfrm>
          <a:off x="15481300" y="1778780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18869</xdr:rowOff>
    </xdr:from>
    <xdr:to>
      <xdr:col>76</xdr:col>
      <xdr:colOff>165100</xdr:colOff>
      <xdr:row>103</xdr:row>
      <xdr:rowOff>120469</xdr:rowOff>
    </xdr:to>
    <xdr:sp macro="" textlink="">
      <xdr:nvSpPr>
        <xdr:cNvPr id="677" name="楕円 676"/>
        <xdr:cNvSpPr/>
      </xdr:nvSpPr>
      <xdr:spPr>
        <a:xfrm>
          <a:off x="14541500" y="17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69669</xdr:rowOff>
    </xdr:from>
    <xdr:to>
      <xdr:col>81</xdr:col>
      <xdr:colOff>50800</xdr:colOff>
      <xdr:row>103</xdr:row>
      <xdr:rowOff>128451</xdr:rowOff>
    </xdr:to>
    <xdr:cxnSp macro="">
      <xdr:nvCxnSpPr>
        <xdr:cNvPr id="678" name="直線コネクタ 677"/>
        <xdr:cNvCxnSpPr/>
      </xdr:nvCxnSpPr>
      <xdr:spPr>
        <a:xfrm>
          <a:off x="14592300" y="1772901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133169</xdr:rowOff>
    </xdr:from>
    <xdr:to>
      <xdr:col>72</xdr:col>
      <xdr:colOff>38100</xdr:colOff>
      <xdr:row>103</xdr:row>
      <xdr:rowOff>63319</xdr:rowOff>
    </xdr:to>
    <xdr:sp macro="" textlink="">
      <xdr:nvSpPr>
        <xdr:cNvPr id="679" name="楕円 678"/>
        <xdr:cNvSpPr/>
      </xdr:nvSpPr>
      <xdr:spPr>
        <a:xfrm>
          <a:off x="13652500" y="17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12519</xdr:rowOff>
    </xdr:from>
    <xdr:to>
      <xdr:col>76</xdr:col>
      <xdr:colOff>114300</xdr:colOff>
      <xdr:row>103</xdr:row>
      <xdr:rowOff>69669</xdr:rowOff>
    </xdr:to>
    <xdr:cxnSp macro="">
      <xdr:nvCxnSpPr>
        <xdr:cNvPr id="680" name="直線コネクタ 679"/>
        <xdr:cNvCxnSpPr/>
      </xdr:nvCxnSpPr>
      <xdr:spPr>
        <a:xfrm>
          <a:off x="13703300" y="1767186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74386</xdr:rowOff>
    </xdr:from>
    <xdr:to>
      <xdr:col>67</xdr:col>
      <xdr:colOff>101600</xdr:colOff>
      <xdr:row>103</xdr:row>
      <xdr:rowOff>4536</xdr:rowOff>
    </xdr:to>
    <xdr:sp macro="" textlink="">
      <xdr:nvSpPr>
        <xdr:cNvPr id="681" name="楕円 680"/>
        <xdr:cNvSpPr/>
      </xdr:nvSpPr>
      <xdr:spPr>
        <a:xfrm>
          <a:off x="12763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125186</xdr:rowOff>
    </xdr:from>
    <xdr:to>
      <xdr:col>71</xdr:col>
      <xdr:colOff>177800</xdr:colOff>
      <xdr:row>103</xdr:row>
      <xdr:rowOff>12519</xdr:rowOff>
    </xdr:to>
    <xdr:cxnSp macro="">
      <xdr:nvCxnSpPr>
        <xdr:cNvPr id="682" name="直線コネクタ 681"/>
        <xdr:cNvCxnSpPr/>
      </xdr:nvCxnSpPr>
      <xdr:spPr>
        <a:xfrm>
          <a:off x="12814300" y="17613086"/>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3" name="n_1aveValue【公民館】&#10;有形固定資産減価償却率"/>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4" name="n_2aveValue【公民館】&#10;有形固定資産減価償却率"/>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5" name="n_3aveValue【公民館】&#10;有形固定資産減価償却率"/>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6" name="n_4aveValue【公民館】&#10;有形固定資産減価償却率"/>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24328</xdr:rowOff>
    </xdr:from>
    <xdr:ext cx="405111" cy="259045"/>
    <xdr:sp macro="" textlink="">
      <xdr:nvSpPr>
        <xdr:cNvPr id="687" name="n_1mainValue【公民館】&#10;有形固定資産減価償却率"/>
        <xdr:cNvSpPr txBox="1"/>
      </xdr:nvSpPr>
      <xdr:spPr>
        <a:xfrm>
          <a:off x="15266044" y="1751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136996</xdr:rowOff>
    </xdr:from>
    <xdr:ext cx="405111" cy="259045"/>
    <xdr:sp macro="" textlink="">
      <xdr:nvSpPr>
        <xdr:cNvPr id="688" name="n_2mainValue【公民館】&#10;有形固定資産減価償却率"/>
        <xdr:cNvSpPr txBox="1"/>
      </xdr:nvSpPr>
      <xdr:spPr>
        <a:xfrm>
          <a:off x="14389744" y="1745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79846</xdr:rowOff>
    </xdr:from>
    <xdr:ext cx="405111" cy="259045"/>
    <xdr:sp macro="" textlink="">
      <xdr:nvSpPr>
        <xdr:cNvPr id="689" name="n_3mainValue【公民館】&#10;有形固定資産減価償却率"/>
        <xdr:cNvSpPr txBox="1"/>
      </xdr:nvSpPr>
      <xdr:spPr>
        <a:xfrm>
          <a:off x="13500744" y="1739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21063</xdr:rowOff>
    </xdr:from>
    <xdr:ext cx="405111" cy="259045"/>
    <xdr:sp macro="" textlink="">
      <xdr:nvSpPr>
        <xdr:cNvPr id="690" name="n_4mainValue【公民館】&#10;有形固定資産減価償却率"/>
        <xdr:cNvSpPr txBox="1"/>
      </xdr:nvSpPr>
      <xdr:spPr>
        <a:xfrm>
          <a:off x="126117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1" name="直線コネクタ 70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2" name="テキスト ボックス 70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3" name="直線コネクタ 70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4" name="テキスト ボックス 70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5" name="直線コネクタ 70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6" name="テキスト ボックス 70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7" name="直線コネクタ 70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8" name="テキスト ボックス 70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9" name="直線コネクタ 70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0" name="テキスト ボックス 70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1" name="直線コネクタ 71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2" name="テキスト ボックス 71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6" name="直線コネクタ 715"/>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7" name="【公民館】&#10;一人当たり面積最小値テキスト"/>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8" name="直線コネクタ 717"/>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9" name="【公民館】&#10;一人当たり面積最大値テキスト"/>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0" name="直線コネクタ 719"/>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1" name="【公民館】&#10;一人当たり面積平均値テキスト"/>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2" name="フローチャート: 判断 721"/>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3" name="フローチャート: 判断 722"/>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4" name="フローチャート: 判断 723"/>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5" name="フローチャート: 判断 724"/>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6" name="フローチャート: 判断 725"/>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144599</xdr:rowOff>
    </xdr:from>
    <xdr:to>
      <xdr:col>116</xdr:col>
      <xdr:colOff>114300</xdr:colOff>
      <xdr:row>108</xdr:row>
      <xdr:rowOff>74749</xdr:rowOff>
    </xdr:to>
    <xdr:sp macro="" textlink="">
      <xdr:nvSpPr>
        <xdr:cNvPr id="732" name="楕円 731"/>
        <xdr:cNvSpPr/>
      </xdr:nvSpPr>
      <xdr:spPr>
        <a:xfrm>
          <a:off x="221107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123026</xdr:rowOff>
    </xdr:from>
    <xdr:ext cx="469744" cy="259045"/>
    <xdr:sp macro="" textlink="">
      <xdr:nvSpPr>
        <xdr:cNvPr id="733" name="【公民館】&#10;一人当たり面積該当値テキスト"/>
        <xdr:cNvSpPr txBox="1"/>
      </xdr:nvSpPr>
      <xdr:spPr>
        <a:xfrm>
          <a:off x="22199600"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141332</xdr:rowOff>
    </xdr:from>
    <xdr:to>
      <xdr:col>112</xdr:col>
      <xdr:colOff>38100</xdr:colOff>
      <xdr:row>108</xdr:row>
      <xdr:rowOff>71482</xdr:rowOff>
    </xdr:to>
    <xdr:sp macro="" textlink="">
      <xdr:nvSpPr>
        <xdr:cNvPr id="734" name="楕円 733"/>
        <xdr:cNvSpPr/>
      </xdr:nvSpPr>
      <xdr:spPr>
        <a:xfrm>
          <a:off x="2127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20682</xdr:rowOff>
    </xdr:from>
    <xdr:to>
      <xdr:col>116</xdr:col>
      <xdr:colOff>63500</xdr:colOff>
      <xdr:row>108</xdr:row>
      <xdr:rowOff>23949</xdr:rowOff>
    </xdr:to>
    <xdr:cxnSp macro="">
      <xdr:nvCxnSpPr>
        <xdr:cNvPr id="735" name="直線コネクタ 734"/>
        <xdr:cNvCxnSpPr/>
      </xdr:nvCxnSpPr>
      <xdr:spPr>
        <a:xfrm>
          <a:off x="21323300" y="1853728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141332</xdr:rowOff>
    </xdr:from>
    <xdr:to>
      <xdr:col>107</xdr:col>
      <xdr:colOff>101600</xdr:colOff>
      <xdr:row>108</xdr:row>
      <xdr:rowOff>71482</xdr:rowOff>
    </xdr:to>
    <xdr:sp macro="" textlink="">
      <xdr:nvSpPr>
        <xdr:cNvPr id="736" name="楕円 735"/>
        <xdr:cNvSpPr/>
      </xdr:nvSpPr>
      <xdr:spPr>
        <a:xfrm>
          <a:off x="20383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20682</xdr:rowOff>
    </xdr:from>
    <xdr:to>
      <xdr:col>111</xdr:col>
      <xdr:colOff>177800</xdr:colOff>
      <xdr:row>108</xdr:row>
      <xdr:rowOff>20682</xdr:rowOff>
    </xdr:to>
    <xdr:cxnSp macro="">
      <xdr:nvCxnSpPr>
        <xdr:cNvPr id="737" name="直線コネクタ 736"/>
        <xdr:cNvCxnSpPr/>
      </xdr:nvCxnSpPr>
      <xdr:spPr>
        <a:xfrm>
          <a:off x="20434300" y="18537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141332</xdr:rowOff>
    </xdr:from>
    <xdr:to>
      <xdr:col>102</xdr:col>
      <xdr:colOff>165100</xdr:colOff>
      <xdr:row>108</xdr:row>
      <xdr:rowOff>71482</xdr:rowOff>
    </xdr:to>
    <xdr:sp macro="" textlink="">
      <xdr:nvSpPr>
        <xdr:cNvPr id="738" name="楕円 737"/>
        <xdr:cNvSpPr/>
      </xdr:nvSpPr>
      <xdr:spPr>
        <a:xfrm>
          <a:off x="19494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20682</xdr:rowOff>
    </xdr:from>
    <xdr:to>
      <xdr:col>107</xdr:col>
      <xdr:colOff>50800</xdr:colOff>
      <xdr:row>108</xdr:row>
      <xdr:rowOff>20682</xdr:rowOff>
    </xdr:to>
    <xdr:cxnSp macro="">
      <xdr:nvCxnSpPr>
        <xdr:cNvPr id="739" name="直線コネクタ 738"/>
        <xdr:cNvCxnSpPr/>
      </xdr:nvCxnSpPr>
      <xdr:spPr>
        <a:xfrm>
          <a:off x="19545300" y="18537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141332</xdr:rowOff>
    </xdr:from>
    <xdr:to>
      <xdr:col>98</xdr:col>
      <xdr:colOff>38100</xdr:colOff>
      <xdr:row>108</xdr:row>
      <xdr:rowOff>71482</xdr:rowOff>
    </xdr:to>
    <xdr:sp macro="" textlink="">
      <xdr:nvSpPr>
        <xdr:cNvPr id="740" name="楕円 739"/>
        <xdr:cNvSpPr/>
      </xdr:nvSpPr>
      <xdr:spPr>
        <a:xfrm>
          <a:off x="18605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20682</xdr:rowOff>
    </xdr:from>
    <xdr:to>
      <xdr:col>102</xdr:col>
      <xdr:colOff>114300</xdr:colOff>
      <xdr:row>108</xdr:row>
      <xdr:rowOff>20682</xdr:rowOff>
    </xdr:to>
    <xdr:cxnSp macro="">
      <xdr:nvCxnSpPr>
        <xdr:cNvPr id="741" name="直線コネクタ 740"/>
        <xdr:cNvCxnSpPr/>
      </xdr:nvCxnSpPr>
      <xdr:spPr>
        <a:xfrm>
          <a:off x="18656300" y="18537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2" name="n_1aveValue【公民館】&#10;一人当たり面積"/>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3" name="n_2aveValue【公民館】&#10;一人当たり面積"/>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4" name="n_3aveValue【公民館】&#10;一人当たり面積"/>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5" name="n_4aveValue【公民館】&#10;一人当たり面積"/>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62609</xdr:rowOff>
    </xdr:from>
    <xdr:ext cx="469744" cy="259045"/>
    <xdr:sp macro="" textlink="">
      <xdr:nvSpPr>
        <xdr:cNvPr id="746" name="n_1mainValue【公民館】&#10;一人当たり面積"/>
        <xdr:cNvSpPr txBox="1"/>
      </xdr:nvSpPr>
      <xdr:spPr>
        <a:xfrm>
          <a:off x="210757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62609</xdr:rowOff>
    </xdr:from>
    <xdr:ext cx="469744" cy="259045"/>
    <xdr:sp macro="" textlink="">
      <xdr:nvSpPr>
        <xdr:cNvPr id="747" name="n_2mainValue【公民館】&#10;一人当たり面積"/>
        <xdr:cNvSpPr txBox="1"/>
      </xdr:nvSpPr>
      <xdr:spPr>
        <a:xfrm>
          <a:off x="201994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62609</xdr:rowOff>
    </xdr:from>
    <xdr:ext cx="469744" cy="259045"/>
    <xdr:sp macro="" textlink="">
      <xdr:nvSpPr>
        <xdr:cNvPr id="748" name="n_3mainValue【公民館】&#10;一人当たり面積"/>
        <xdr:cNvSpPr txBox="1"/>
      </xdr:nvSpPr>
      <xdr:spPr>
        <a:xfrm>
          <a:off x="193104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62609</xdr:rowOff>
    </xdr:from>
    <xdr:ext cx="469744" cy="259045"/>
    <xdr:sp macro="" textlink="">
      <xdr:nvSpPr>
        <xdr:cNvPr id="749" name="n_4mainValue【公民館】&#10;一人当たり面積"/>
        <xdr:cNvSpPr txBox="1"/>
      </xdr:nvSpPr>
      <xdr:spPr>
        <a:xfrm>
          <a:off x="184214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多くの施設が類似団体より下回っているものの、今後、施設の維持をしていく上では、建物診断や調査をしっかり行う必要がある。また、財政状況から施設の建て替えや更新ではなく、長寿命化を方針としているため、公共施設等総合管理計画を基に個別計画を策定し、計画通りに実施していく必要がある。</a:t>
          </a:r>
          <a:endParaRPr lang="ja-JP" altLang="ja-JP" sz="1400">
            <a:effectLst/>
          </a:endParaRPr>
        </a:p>
        <a:p>
          <a:r>
            <a:rPr kumimoji="1" lang="ja-JP" altLang="ja-JP" sz="1100">
              <a:solidFill>
                <a:schemeClr val="dk1"/>
              </a:solidFill>
              <a:effectLst/>
              <a:latin typeface="+mn-lt"/>
              <a:ea typeface="+mn-ea"/>
              <a:cs typeface="+mn-cs"/>
            </a:rPr>
            <a:t>一人当たりの面積については、多くの項目において類似団体より下回っている。これは、面積が小さくコンパクトな町であるからこそ、最適な公共施設等の配置ができていると考えている。今後とも、必要な場所に最適な公共施設の配置を維持していくことに努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沖縄県南風原町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41,330
41,065
10.76
18,907,701
18,476,089
258,128
9,004,160
9,958,377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22134</xdr:rowOff>
    </xdr:from>
    <xdr:to>
      <xdr:col>24</xdr:col>
      <xdr:colOff>114300</xdr:colOff>
      <xdr:row>37</xdr:row>
      <xdr:rowOff>123734</xdr:rowOff>
    </xdr:to>
    <xdr:sp macro="" textlink="">
      <xdr:nvSpPr>
        <xdr:cNvPr id="74" name="楕円 73"/>
        <xdr:cNvSpPr/>
      </xdr:nvSpPr>
      <xdr:spPr>
        <a:xfrm>
          <a:off x="4584700" y="63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45011</xdr:rowOff>
    </xdr:from>
    <xdr:ext cx="405111" cy="259045"/>
    <xdr:sp macro="" textlink="">
      <xdr:nvSpPr>
        <xdr:cNvPr id="75" name="【図書館】&#10;有形固定資産減価償却率該当値テキスト"/>
        <xdr:cNvSpPr txBox="1"/>
      </xdr:nvSpPr>
      <xdr:spPr>
        <a:xfrm>
          <a:off x="4673600" y="621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134801</xdr:rowOff>
    </xdr:from>
    <xdr:to>
      <xdr:col>20</xdr:col>
      <xdr:colOff>38100</xdr:colOff>
      <xdr:row>37</xdr:row>
      <xdr:rowOff>64951</xdr:rowOff>
    </xdr:to>
    <xdr:sp macro="" textlink="">
      <xdr:nvSpPr>
        <xdr:cNvPr id="76" name="楕円 75"/>
        <xdr:cNvSpPr/>
      </xdr:nvSpPr>
      <xdr:spPr>
        <a:xfrm>
          <a:off x="3746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14151</xdr:rowOff>
    </xdr:from>
    <xdr:to>
      <xdr:col>24</xdr:col>
      <xdr:colOff>63500</xdr:colOff>
      <xdr:row>37</xdr:row>
      <xdr:rowOff>72934</xdr:rowOff>
    </xdr:to>
    <xdr:cxnSp macro="">
      <xdr:nvCxnSpPr>
        <xdr:cNvPr id="77" name="直線コネクタ 76"/>
        <xdr:cNvCxnSpPr/>
      </xdr:nvCxnSpPr>
      <xdr:spPr>
        <a:xfrm>
          <a:off x="3797300" y="635780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76019</xdr:rowOff>
    </xdr:from>
    <xdr:to>
      <xdr:col>15</xdr:col>
      <xdr:colOff>101600</xdr:colOff>
      <xdr:row>37</xdr:row>
      <xdr:rowOff>6169</xdr:rowOff>
    </xdr:to>
    <xdr:sp macro="" textlink="">
      <xdr:nvSpPr>
        <xdr:cNvPr id="78" name="楕円 77"/>
        <xdr:cNvSpPr/>
      </xdr:nvSpPr>
      <xdr:spPr>
        <a:xfrm>
          <a:off x="2857500" y="624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126819</xdr:rowOff>
    </xdr:from>
    <xdr:to>
      <xdr:col>19</xdr:col>
      <xdr:colOff>177800</xdr:colOff>
      <xdr:row>37</xdr:row>
      <xdr:rowOff>14151</xdr:rowOff>
    </xdr:to>
    <xdr:cxnSp macro="">
      <xdr:nvCxnSpPr>
        <xdr:cNvPr id="79" name="直線コネクタ 78"/>
        <xdr:cNvCxnSpPr/>
      </xdr:nvCxnSpPr>
      <xdr:spPr>
        <a:xfrm>
          <a:off x="2908300" y="629901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18869</xdr:rowOff>
    </xdr:from>
    <xdr:to>
      <xdr:col>10</xdr:col>
      <xdr:colOff>165100</xdr:colOff>
      <xdr:row>36</xdr:row>
      <xdr:rowOff>120469</xdr:rowOff>
    </xdr:to>
    <xdr:sp macro="" textlink="">
      <xdr:nvSpPr>
        <xdr:cNvPr id="80" name="楕円 79"/>
        <xdr:cNvSpPr/>
      </xdr:nvSpPr>
      <xdr:spPr>
        <a:xfrm>
          <a:off x="1968500" y="619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69669</xdr:rowOff>
    </xdr:from>
    <xdr:to>
      <xdr:col>15</xdr:col>
      <xdr:colOff>50800</xdr:colOff>
      <xdr:row>36</xdr:row>
      <xdr:rowOff>126819</xdr:rowOff>
    </xdr:to>
    <xdr:cxnSp macro="">
      <xdr:nvCxnSpPr>
        <xdr:cNvPr id="81" name="直線コネクタ 80"/>
        <xdr:cNvCxnSpPr/>
      </xdr:nvCxnSpPr>
      <xdr:spPr>
        <a:xfrm>
          <a:off x="2019300" y="624186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131536</xdr:rowOff>
    </xdr:from>
    <xdr:to>
      <xdr:col>6</xdr:col>
      <xdr:colOff>38100</xdr:colOff>
      <xdr:row>36</xdr:row>
      <xdr:rowOff>61686</xdr:rowOff>
    </xdr:to>
    <xdr:sp macro="" textlink="">
      <xdr:nvSpPr>
        <xdr:cNvPr id="82" name="楕円 81"/>
        <xdr:cNvSpPr/>
      </xdr:nvSpPr>
      <xdr:spPr>
        <a:xfrm>
          <a:off x="1079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10886</xdr:rowOff>
    </xdr:from>
    <xdr:to>
      <xdr:col>10</xdr:col>
      <xdr:colOff>114300</xdr:colOff>
      <xdr:row>36</xdr:row>
      <xdr:rowOff>69669</xdr:rowOff>
    </xdr:to>
    <xdr:cxnSp macro="">
      <xdr:nvCxnSpPr>
        <xdr:cNvPr id="83" name="直線コネクタ 82"/>
        <xdr:cNvCxnSpPr/>
      </xdr:nvCxnSpPr>
      <xdr:spPr>
        <a:xfrm>
          <a:off x="1130300" y="6183086"/>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81478</xdr:rowOff>
    </xdr:from>
    <xdr:ext cx="405111" cy="259045"/>
    <xdr:sp macro="" textlink="">
      <xdr:nvSpPr>
        <xdr:cNvPr id="88" name="n_1mainValue【図書館】&#10;有形固定資産減価償却率"/>
        <xdr:cNvSpPr txBox="1"/>
      </xdr:nvSpPr>
      <xdr:spPr>
        <a:xfrm>
          <a:off x="35820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22696</xdr:rowOff>
    </xdr:from>
    <xdr:ext cx="405111" cy="259045"/>
    <xdr:sp macro="" textlink="">
      <xdr:nvSpPr>
        <xdr:cNvPr id="89" name="n_2mainValue【図書館】&#10;有形固定資産減価償却率"/>
        <xdr:cNvSpPr txBox="1"/>
      </xdr:nvSpPr>
      <xdr:spPr>
        <a:xfrm>
          <a:off x="2705744" y="602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136996</xdr:rowOff>
    </xdr:from>
    <xdr:ext cx="405111" cy="259045"/>
    <xdr:sp macro="" textlink="">
      <xdr:nvSpPr>
        <xdr:cNvPr id="90" name="n_3mainValue【図書館】&#10;有形固定資産減価償却率"/>
        <xdr:cNvSpPr txBox="1"/>
      </xdr:nvSpPr>
      <xdr:spPr>
        <a:xfrm>
          <a:off x="1816744" y="596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78213</xdr:rowOff>
    </xdr:from>
    <xdr:ext cx="405111" cy="259045"/>
    <xdr:sp macro="" textlink="">
      <xdr:nvSpPr>
        <xdr:cNvPr id="91" name="n_4mainValue【図書館】&#10;有形固定資産減価償却率"/>
        <xdr:cNvSpPr txBox="1"/>
      </xdr:nvSpPr>
      <xdr:spPr>
        <a:xfrm>
          <a:off x="9277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113030</xdr:rowOff>
    </xdr:from>
    <xdr:to>
      <xdr:col>55</xdr:col>
      <xdr:colOff>50800</xdr:colOff>
      <xdr:row>42</xdr:row>
      <xdr:rowOff>43180</xdr:rowOff>
    </xdr:to>
    <xdr:sp macro="" textlink="">
      <xdr:nvSpPr>
        <xdr:cNvPr id="131" name="楕円 130"/>
        <xdr:cNvSpPr/>
      </xdr:nvSpPr>
      <xdr:spPr>
        <a:xfrm>
          <a:off x="104267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27957</xdr:rowOff>
    </xdr:from>
    <xdr:ext cx="469744" cy="259045"/>
    <xdr:sp macro="" textlink="">
      <xdr:nvSpPr>
        <xdr:cNvPr id="132" name="【図書館】&#10;一人当たり面積該当値テキスト"/>
        <xdr:cNvSpPr txBox="1"/>
      </xdr:nvSpPr>
      <xdr:spPr>
        <a:xfrm>
          <a:off x="10515600" y="705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113030</xdr:rowOff>
    </xdr:from>
    <xdr:to>
      <xdr:col>50</xdr:col>
      <xdr:colOff>165100</xdr:colOff>
      <xdr:row>42</xdr:row>
      <xdr:rowOff>43180</xdr:rowOff>
    </xdr:to>
    <xdr:sp macro="" textlink="">
      <xdr:nvSpPr>
        <xdr:cNvPr id="133" name="楕円 132"/>
        <xdr:cNvSpPr/>
      </xdr:nvSpPr>
      <xdr:spPr>
        <a:xfrm>
          <a:off x="9588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163830</xdr:rowOff>
    </xdr:from>
    <xdr:to>
      <xdr:col>55</xdr:col>
      <xdr:colOff>0</xdr:colOff>
      <xdr:row>41</xdr:row>
      <xdr:rowOff>163830</xdr:rowOff>
    </xdr:to>
    <xdr:cxnSp macro="">
      <xdr:nvCxnSpPr>
        <xdr:cNvPr id="134" name="直線コネクタ 133"/>
        <xdr:cNvCxnSpPr/>
      </xdr:nvCxnSpPr>
      <xdr:spPr>
        <a:xfrm>
          <a:off x="9639300" y="719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113030</xdr:rowOff>
    </xdr:from>
    <xdr:to>
      <xdr:col>46</xdr:col>
      <xdr:colOff>38100</xdr:colOff>
      <xdr:row>42</xdr:row>
      <xdr:rowOff>43180</xdr:rowOff>
    </xdr:to>
    <xdr:sp macro="" textlink="">
      <xdr:nvSpPr>
        <xdr:cNvPr id="135" name="楕円 134"/>
        <xdr:cNvSpPr/>
      </xdr:nvSpPr>
      <xdr:spPr>
        <a:xfrm>
          <a:off x="8699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163830</xdr:rowOff>
    </xdr:from>
    <xdr:to>
      <xdr:col>50</xdr:col>
      <xdr:colOff>114300</xdr:colOff>
      <xdr:row>41</xdr:row>
      <xdr:rowOff>163830</xdr:rowOff>
    </xdr:to>
    <xdr:cxnSp macro="">
      <xdr:nvCxnSpPr>
        <xdr:cNvPr id="136" name="直線コネクタ 135"/>
        <xdr:cNvCxnSpPr/>
      </xdr:nvCxnSpPr>
      <xdr:spPr>
        <a:xfrm>
          <a:off x="8750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109220</xdr:rowOff>
    </xdr:from>
    <xdr:to>
      <xdr:col>41</xdr:col>
      <xdr:colOff>101600</xdr:colOff>
      <xdr:row>42</xdr:row>
      <xdr:rowOff>39370</xdr:rowOff>
    </xdr:to>
    <xdr:sp macro="" textlink="">
      <xdr:nvSpPr>
        <xdr:cNvPr id="137" name="楕円 136"/>
        <xdr:cNvSpPr/>
      </xdr:nvSpPr>
      <xdr:spPr>
        <a:xfrm>
          <a:off x="7810500" y="71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160020</xdr:rowOff>
    </xdr:from>
    <xdr:to>
      <xdr:col>45</xdr:col>
      <xdr:colOff>177800</xdr:colOff>
      <xdr:row>41</xdr:row>
      <xdr:rowOff>163830</xdr:rowOff>
    </xdr:to>
    <xdr:cxnSp macro="">
      <xdr:nvCxnSpPr>
        <xdr:cNvPr id="138" name="直線コネクタ 137"/>
        <xdr:cNvCxnSpPr/>
      </xdr:nvCxnSpPr>
      <xdr:spPr>
        <a:xfrm>
          <a:off x="7861300" y="7189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113030</xdr:rowOff>
    </xdr:from>
    <xdr:to>
      <xdr:col>36</xdr:col>
      <xdr:colOff>165100</xdr:colOff>
      <xdr:row>41</xdr:row>
      <xdr:rowOff>43180</xdr:rowOff>
    </xdr:to>
    <xdr:sp macro="" textlink="">
      <xdr:nvSpPr>
        <xdr:cNvPr id="139" name="楕円 138"/>
        <xdr:cNvSpPr/>
      </xdr:nvSpPr>
      <xdr:spPr>
        <a:xfrm>
          <a:off x="6921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163830</xdr:rowOff>
    </xdr:from>
    <xdr:to>
      <xdr:col>41</xdr:col>
      <xdr:colOff>50800</xdr:colOff>
      <xdr:row>41</xdr:row>
      <xdr:rowOff>160020</xdr:rowOff>
    </xdr:to>
    <xdr:cxnSp macro="">
      <xdr:nvCxnSpPr>
        <xdr:cNvPr id="140" name="直線コネクタ 139"/>
        <xdr:cNvCxnSpPr/>
      </xdr:nvCxnSpPr>
      <xdr:spPr>
        <a:xfrm>
          <a:off x="6972300" y="702183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34307</xdr:rowOff>
    </xdr:from>
    <xdr:ext cx="469744" cy="259045"/>
    <xdr:sp macro="" textlink="">
      <xdr:nvSpPr>
        <xdr:cNvPr id="145" name="n_1mainValue【図書館】&#10;一人当たり面積"/>
        <xdr:cNvSpPr txBox="1"/>
      </xdr:nvSpPr>
      <xdr:spPr>
        <a:xfrm>
          <a:off x="93917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34307</xdr:rowOff>
    </xdr:from>
    <xdr:ext cx="469744" cy="259045"/>
    <xdr:sp macro="" textlink="">
      <xdr:nvSpPr>
        <xdr:cNvPr id="146" name="n_2mainValue【図書館】&#10;一人当たり面積"/>
        <xdr:cNvSpPr txBox="1"/>
      </xdr:nvSpPr>
      <xdr:spPr>
        <a:xfrm>
          <a:off x="8515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30497</xdr:rowOff>
    </xdr:from>
    <xdr:ext cx="469744" cy="259045"/>
    <xdr:sp macro="" textlink="">
      <xdr:nvSpPr>
        <xdr:cNvPr id="147" name="n_3mainValue【図書館】&#10;一人当たり面積"/>
        <xdr:cNvSpPr txBox="1"/>
      </xdr:nvSpPr>
      <xdr:spPr>
        <a:xfrm>
          <a:off x="7626427" y="72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34307</xdr:rowOff>
    </xdr:from>
    <xdr:ext cx="469744" cy="259045"/>
    <xdr:sp macro="" textlink="">
      <xdr:nvSpPr>
        <xdr:cNvPr id="148" name="n_4mainValue【図書館】&#10;一人当たり面積"/>
        <xdr:cNvSpPr txBox="1"/>
      </xdr:nvSpPr>
      <xdr:spPr>
        <a:xfrm>
          <a:off x="673742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7" name="正方形/長方形 15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8" name="正方形/長方形 15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9" name="正方形/長方形 15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0" name="正方形/長方形 15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1" name="正方形/長方形 16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2" name="正方形/長方形 16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3" name="正方形/長方形 16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4" name="正方形/長方形 163"/>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189" name="直線コネクタ 188"/>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192" name="【福祉施設】&#10;有形固定資産減価償却率最大値テキスト"/>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193" name="直線コネクタ 192"/>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194" name="【福祉施設】&#10;有形固定資産減価償却率平均値テキスト"/>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195" name="フローチャート: 判断 194"/>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196" name="フローチャート: 判断 195"/>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197" name="フローチャート: 判断 196"/>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198" name="フローチャート: 判断 197"/>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199" name="フローチャート: 判断 198"/>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82550</xdr:rowOff>
    </xdr:from>
    <xdr:to>
      <xdr:col>24</xdr:col>
      <xdr:colOff>114300</xdr:colOff>
      <xdr:row>81</xdr:row>
      <xdr:rowOff>12700</xdr:rowOff>
    </xdr:to>
    <xdr:sp macro="" textlink="">
      <xdr:nvSpPr>
        <xdr:cNvPr id="205" name="楕円 204"/>
        <xdr:cNvSpPr/>
      </xdr:nvSpPr>
      <xdr:spPr>
        <a:xfrm>
          <a:off x="45847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105427</xdr:rowOff>
    </xdr:from>
    <xdr:ext cx="405111" cy="259045"/>
    <xdr:sp macro="" textlink="">
      <xdr:nvSpPr>
        <xdr:cNvPr id="206" name="【福祉施設】&#10;有形固定資産減価償却率該当値テキスト"/>
        <xdr:cNvSpPr txBox="1"/>
      </xdr:nvSpPr>
      <xdr:spPr>
        <a:xfrm>
          <a:off x="4673600"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17780</xdr:rowOff>
    </xdr:from>
    <xdr:to>
      <xdr:col>20</xdr:col>
      <xdr:colOff>38100</xdr:colOff>
      <xdr:row>80</xdr:row>
      <xdr:rowOff>119380</xdr:rowOff>
    </xdr:to>
    <xdr:sp macro="" textlink="">
      <xdr:nvSpPr>
        <xdr:cNvPr id="207" name="楕円 206"/>
        <xdr:cNvSpPr/>
      </xdr:nvSpPr>
      <xdr:spPr>
        <a:xfrm>
          <a:off x="37465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68580</xdr:rowOff>
    </xdr:from>
    <xdr:to>
      <xdr:col>24</xdr:col>
      <xdr:colOff>63500</xdr:colOff>
      <xdr:row>80</xdr:row>
      <xdr:rowOff>133350</xdr:rowOff>
    </xdr:to>
    <xdr:cxnSp macro="">
      <xdr:nvCxnSpPr>
        <xdr:cNvPr id="208" name="直線コネクタ 207"/>
        <xdr:cNvCxnSpPr/>
      </xdr:nvCxnSpPr>
      <xdr:spPr>
        <a:xfrm>
          <a:off x="3797300" y="1378458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126364</xdr:rowOff>
    </xdr:from>
    <xdr:to>
      <xdr:col>15</xdr:col>
      <xdr:colOff>101600</xdr:colOff>
      <xdr:row>80</xdr:row>
      <xdr:rowOff>56514</xdr:rowOff>
    </xdr:to>
    <xdr:sp macro="" textlink="">
      <xdr:nvSpPr>
        <xdr:cNvPr id="209" name="楕円 208"/>
        <xdr:cNvSpPr/>
      </xdr:nvSpPr>
      <xdr:spPr>
        <a:xfrm>
          <a:off x="2857500" y="1367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5714</xdr:rowOff>
    </xdr:from>
    <xdr:to>
      <xdr:col>19</xdr:col>
      <xdr:colOff>177800</xdr:colOff>
      <xdr:row>80</xdr:row>
      <xdr:rowOff>68580</xdr:rowOff>
    </xdr:to>
    <xdr:cxnSp macro="">
      <xdr:nvCxnSpPr>
        <xdr:cNvPr id="210" name="直線コネクタ 209"/>
        <xdr:cNvCxnSpPr/>
      </xdr:nvCxnSpPr>
      <xdr:spPr>
        <a:xfrm>
          <a:off x="2908300" y="1372171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61595</xdr:rowOff>
    </xdr:from>
    <xdr:to>
      <xdr:col>10</xdr:col>
      <xdr:colOff>165100</xdr:colOff>
      <xdr:row>79</xdr:row>
      <xdr:rowOff>163195</xdr:rowOff>
    </xdr:to>
    <xdr:sp macro="" textlink="">
      <xdr:nvSpPr>
        <xdr:cNvPr id="211" name="楕円 210"/>
        <xdr:cNvSpPr/>
      </xdr:nvSpPr>
      <xdr:spPr>
        <a:xfrm>
          <a:off x="19685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112395</xdr:rowOff>
    </xdr:from>
    <xdr:to>
      <xdr:col>15</xdr:col>
      <xdr:colOff>50800</xdr:colOff>
      <xdr:row>80</xdr:row>
      <xdr:rowOff>5714</xdr:rowOff>
    </xdr:to>
    <xdr:cxnSp macro="">
      <xdr:nvCxnSpPr>
        <xdr:cNvPr id="212" name="直線コネクタ 211"/>
        <xdr:cNvCxnSpPr/>
      </xdr:nvCxnSpPr>
      <xdr:spPr>
        <a:xfrm>
          <a:off x="2019300" y="13656945"/>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168275</xdr:rowOff>
    </xdr:from>
    <xdr:to>
      <xdr:col>6</xdr:col>
      <xdr:colOff>38100</xdr:colOff>
      <xdr:row>79</xdr:row>
      <xdr:rowOff>98425</xdr:rowOff>
    </xdr:to>
    <xdr:sp macro="" textlink="">
      <xdr:nvSpPr>
        <xdr:cNvPr id="213" name="楕円 212"/>
        <xdr:cNvSpPr/>
      </xdr:nvSpPr>
      <xdr:spPr>
        <a:xfrm>
          <a:off x="1079500" y="1354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47625</xdr:rowOff>
    </xdr:from>
    <xdr:to>
      <xdr:col>10</xdr:col>
      <xdr:colOff>114300</xdr:colOff>
      <xdr:row>79</xdr:row>
      <xdr:rowOff>112395</xdr:rowOff>
    </xdr:to>
    <xdr:cxnSp macro="">
      <xdr:nvCxnSpPr>
        <xdr:cNvPr id="214" name="直線コネクタ 213"/>
        <xdr:cNvCxnSpPr/>
      </xdr:nvCxnSpPr>
      <xdr:spPr>
        <a:xfrm>
          <a:off x="1130300" y="1359217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215" name="n_1aveValue【福祉施設】&#10;有形固定資産減価償却率"/>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216" name="n_2aveValue【福祉施設】&#10;有形固定資産減価償却率"/>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217" name="n_3aveValue【福祉施設】&#10;有形固定資産減価償却率"/>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218" name="n_4aveValue【福祉施設】&#10;有形固定資産減価償却率"/>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135907</xdr:rowOff>
    </xdr:from>
    <xdr:ext cx="405111" cy="259045"/>
    <xdr:sp macro="" textlink="">
      <xdr:nvSpPr>
        <xdr:cNvPr id="219" name="n_1mainValue【福祉施設】&#10;有形固定資産減価償却率"/>
        <xdr:cNvSpPr txBox="1"/>
      </xdr:nvSpPr>
      <xdr:spPr>
        <a:xfrm>
          <a:off x="35820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73041</xdr:rowOff>
    </xdr:from>
    <xdr:ext cx="405111" cy="259045"/>
    <xdr:sp macro="" textlink="">
      <xdr:nvSpPr>
        <xdr:cNvPr id="220" name="n_2mainValue【福祉施設】&#10;有形固定資産減価償却率"/>
        <xdr:cNvSpPr txBox="1"/>
      </xdr:nvSpPr>
      <xdr:spPr>
        <a:xfrm>
          <a:off x="27057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8272</xdr:rowOff>
    </xdr:from>
    <xdr:ext cx="405111" cy="259045"/>
    <xdr:sp macro="" textlink="">
      <xdr:nvSpPr>
        <xdr:cNvPr id="221" name="n_3mainValue【福祉施設】&#10;有形固定資産減価償却率"/>
        <xdr:cNvSpPr txBox="1"/>
      </xdr:nvSpPr>
      <xdr:spPr>
        <a:xfrm>
          <a:off x="18167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114952</xdr:rowOff>
    </xdr:from>
    <xdr:ext cx="405111" cy="259045"/>
    <xdr:sp macro="" textlink="">
      <xdr:nvSpPr>
        <xdr:cNvPr id="222" name="n_4mainValue【福祉施設】&#10;有形固定資産減価償却率"/>
        <xdr:cNvSpPr txBox="1"/>
      </xdr:nvSpPr>
      <xdr:spPr>
        <a:xfrm>
          <a:off x="927744" y="1331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244" name="直線コネクタ 243"/>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245" name="【福祉施設】&#10;一人当たり面積最小値テキスト"/>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46" name="直線コネクタ 245"/>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247" name="【福祉施設】&#10;一人当たり面積最大値テキスト"/>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248" name="直線コネクタ 247"/>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249" name="【福祉施設】&#10;一人当たり面積平均値テキスト"/>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250" name="フローチャート: 判断 249"/>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251" name="フローチャート: 判断 250"/>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252" name="フローチャート: 判断 251"/>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253" name="フローチャート: 判断 252"/>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254" name="フローチャート: 判断 253"/>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65024</xdr:rowOff>
    </xdr:from>
    <xdr:to>
      <xdr:col>55</xdr:col>
      <xdr:colOff>50800</xdr:colOff>
      <xdr:row>84</xdr:row>
      <xdr:rowOff>166624</xdr:rowOff>
    </xdr:to>
    <xdr:sp macro="" textlink="">
      <xdr:nvSpPr>
        <xdr:cNvPr id="260" name="楕円 259"/>
        <xdr:cNvSpPr/>
      </xdr:nvSpPr>
      <xdr:spPr>
        <a:xfrm>
          <a:off x="104267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43451</xdr:rowOff>
    </xdr:from>
    <xdr:ext cx="469744" cy="259045"/>
    <xdr:sp macro="" textlink="">
      <xdr:nvSpPr>
        <xdr:cNvPr id="261" name="【福祉施設】&#10;一人当たり面積該当値テキスト"/>
        <xdr:cNvSpPr txBox="1"/>
      </xdr:nvSpPr>
      <xdr:spPr>
        <a:xfrm>
          <a:off x="10515600"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65024</xdr:rowOff>
    </xdr:from>
    <xdr:to>
      <xdr:col>50</xdr:col>
      <xdr:colOff>165100</xdr:colOff>
      <xdr:row>84</xdr:row>
      <xdr:rowOff>166624</xdr:rowOff>
    </xdr:to>
    <xdr:sp macro="" textlink="">
      <xdr:nvSpPr>
        <xdr:cNvPr id="262" name="楕円 261"/>
        <xdr:cNvSpPr/>
      </xdr:nvSpPr>
      <xdr:spPr>
        <a:xfrm>
          <a:off x="9588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115824</xdr:rowOff>
    </xdr:from>
    <xdr:to>
      <xdr:col>55</xdr:col>
      <xdr:colOff>0</xdr:colOff>
      <xdr:row>84</xdr:row>
      <xdr:rowOff>115824</xdr:rowOff>
    </xdr:to>
    <xdr:cxnSp macro="">
      <xdr:nvCxnSpPr>
        <xdr:cNvPr id="263" name="直線コネクタ 262"/>
        <xdr:cNvCxnSpPr/>
      </xdr:nvCxnSpPr>
      <xdr:spPr>
        <a:xfrm>
          <a:off x="9639300" y="145176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60452</xdr:rowOff>
    </xdr:from>
    <xdr:to>
      <xdr:col>46</xdr:col>
      <xdr:colOff>38100</xdr:colOff>
      <xdr:row>84</xdr:row>
      <xdr:rowOff>162052</xdr:rowOff>
    </xdr:to>
    <xdr:sp macro="" textlink="">
      <xdr:nvSpPr>
        <xdr:cNvPr id="264" name="楕円 263"/>
        <xdr:cNvSpPr/>
      </xdr:nvSpPr>
      <xdr:spPr>
        <a:xfrm>
          <a:off x="8699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111252</xdr:rowOff>
    </xdr:from>
    <xdr:to>
      <xdr:col>50</xdr:col>
      <xdr:colOff>114300</xdr:colOff>
      <xdr:row>84</xdr:row>
      <xdr:rowOff>115824</xdr:rowOff>
    </xdr:to>
    <xdr:cxnSp macro="">
      <xdr:nvCxnSpPr>
        <xdr:cNvPr id="265" name="直線コネクタ 264"/>
        <xdr:cNvCxnSpPr/>
      </xdr:nvCxnSpPr>
      <xdr:spPr>
        <a:xfrm>
          <a:off x="8750300" y="1451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60452</xdr:rowOff>
    </xdr:from>
    <xdr:to>
      <xdr:col>41</xdr:col>
      <xdr:colOff>101600</xdr:colOff>
      <xdr:row>84</xdr:row>
      <xdr:rowOff>162052</xdr:rowOff>
    </xdr:to>
    <xdr:sp macro="" textlink="">
      <xdr:nvSpPr>
        <xdr:cNvPr id="266" name="楕円 265"/>
        <xdr:cNvSpPr/>
      </xdr:nvSpPr>
      <xdr:spPr>
        <a:xfrm>
          <a:off x="7810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111252</xdr:rowOff>
    </xdr:from>
    <xdr:to>
      <xdr:col>45</xdr:col>
      <xdr:colOff>177800</xdr:colOff>
      <xdr:row>84</xdr:row>
      <xdr:rowOff>111252</xdr:rowOff>
    </xdr:to>
    <xdr:cxnSp macro="">
      <xdr:nvCxnSpPr>
        <xdr:cNvPr id="267" name="直線コネクタ 266"/>
        <xdr:cNvCxnSpPr/>
      </xdr:nvCxnSpPr>
      <xdr:spPr>
        <a:xfrm>
          <a:off x="7861300" y="1451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60452</xdr:rowOff>
    </xdr:from>
    <xdr:to>
      <xdr:col>36</xdr:col>
      <xdr:colOff>165100</xdr:colOff>
      <xdr:row>84</xdr:row>
      <xdr:rowOff>162052</xdr:rowOff>
    </xdr:to>
    <xdr:sp macro="" textlink="">
      <xdr:nvSpPr>
        <xdr:cNvPr id="268" name="楕円 267"/>
        <xdr:cNvSpPr/>
      </xdr:nvSpPr>
      <xdr:spPr>
        <a:xfrm>
          <a:off x="6921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111252</xdr:rowOff>
    </xdr:from>
    <xdr:to>
      <xdr:col>41</xdr:col>
      <xdr:colOff>50800</xdr:colOff>
      <xdr:row>84</xdr:row>
      <xdr:rowOff>111252</xdr:rowOff>
    </xdr:to>
    <xdr:cxnSp macro="">
      <xdr:nvCxnSpPr>
        <xdr:cNvPr id="269" name="直線コネクタ 268"/>
        <xdr:cNvCxnSpPr/>
      </xdr:nvCxnSpPr>
      <xdr:spPr>
        <a:xfrm>
          <a:off x="6972300" y="1451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270" name="n_1aveValue【福祉施設】&#10;一人当たり面積"/>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271" name="n_2aveValue【福祉施設】&#10;一人当たり面積"/>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272" name="n_3aveValue【福祉施設】&#10;一人当たり面積"/>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273" name="n_4aveValue【福祉施設】&#10;一人当たり面積"/>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157751</xdr:rowOff>
    </xdr:from>
    <xdr:ext cx="469744" cy="259045"/>
    <xdr:sp macro="" textlink="">
      <xdr:nvSpPr>
        <xdr:cNvPr id="274" name="n_1mainValue【福祉施設】&#10;一人当たり面積"/>
        <xdr:cNvSpPr txBox="1"/>
      </xdr:nvSpPr>
      <xdr:spPr>
        <a:xfrm>
          <a:off x="93917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153179</xdr:rowOff>
    </xdr:from>
    <xdr:ext cx="469744" cy="259045"/>
    <xdr:sp macro="" textlink="">
      <xdr:nvSpPr>
        <xdr:cNvPr id="275" name="n_2mainValue【福祉施設】&#10;一人当たり面積"/>
        <xdr:cNvSpPr txBox="1"/>
      </xdr:nvSpPr>
      <xdr:spPr>
        <a:xfrm>
          <a:off x="8515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153179</xdr:rowOff>
    </xdr:from>
    <xdr:ext cx="469744" cy="259045"/>
    <xdr:sp macro="" textlink="">
      <xdr:nvSpPr>
        <xdr:cNvPr id="276" name="n_3mainValue【福祉施設】&#10;一人当たり面積"/>
        <xdr:cNvSpPr txBox="1"/>
      </xdr:nvSpPr>
      <xdr:spPr>
        <a:xfrm>
          <a:off x="7626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153179</xdr:rowOff>
    </xdr:from>
    <xdr:ext cx="469744" cy="259045"/>
    <xdr:sp macro="" textlink="">
      <xdr:nvSpPr>
        <xdr:cNvPr id="277" name="n_4mainValue【福祉施設】&#10;一人当たり面積"/>
        <xdr:cNvSpPr txBox="1"/>
      </xdr:nvSpPr>
      <xdr:spPr>
        <a:xfrm>
          <a:off x="6737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19" name="直線コネクタ 318"/>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2" name="【一般廃棄物処理施設】&#10;有形固定資産減価償却率最大値テキスト"/>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3" name="直線コネクタ 322"/>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324" name="【一般廃棄物処理施設】&#10;有形固定資産減価償却率平均値テキスト"/>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5" name="フローチャート: 判断 324"/>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6" name="フローチャート: 判断 325"/>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27" name="フローチャート: 判断 326"/>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28" name="フローチャート: 判断 327"/>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29" name="フローチャート: 判断 328"/>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7438</xdr:rowOff>
    </xdr:from>
    <xdr:to>
      <xdr:col>85</xdr:col>
      <xdr:colOff>177800</xdr:colOff>
      <xdr:row>40</xdr:row>
      <xdr:rowOff>109038</xdr:rowOff>
    </xdr:to>
    <xdr:sp macro="" textlink="">
      <xdr:nvSpPr>
        <xdr:cNvPr id="335" name="楕円 334"/>
        <xdr:cNvSpPr/>
      </xdr:nvSpPr>
      <xdr:spPr>
        <a:xfrm>
          <a:off x="162687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157315</xdr:rowOff>
    </xdr:from>
    <xdr:ext cx="405111" cy="259045"/>
    <xdr:sp macro="" textlink="">
      <xdr:nvSpPr>
        <xdr:cNvPr id="336" name="【一般廃棄物処理施設】&#10;有形固定資産減価償却率該当値テキスト"/>
        <xdr:cNvSpPr txBox="1"/>
      </xdr:nvSpPr>
      <xdr:spPr>
        <a:xfrm>
          <a:off x="16357600" y="684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5806</xdr:rowOff>
    </xdr:from>
    <xdr:to>
      <xdr:col>81</xdr:col>
      <xdr:colOff>101600</xdr:colOff>
      <xdr:row>40</xdr:row>
      <xdr:rowOff>107406</xdr:rowOff>
    </xdr:to>
    <xdr:sp macro="" textlink="">
      <xdr:nvSpPr>
        <xdr:cNvPr id="337" name="楕円 336"/>
        <xdr:cNvSpPr/>
      </xdr:nvSpPr>
      <xdr:spPr>
        <a:xfrm>
          <a:off x="15430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56606</xdr:rowOff>
    </xdr:from>
    <xdr:to>
      <xdr:col>85</xdr:col>
      <xdr:colOff>127000</xdr:colOff>
      <xdr:row>40</xdr:row>
      <xdr:rowOff>58238</xdr:rowOff>
    </xdr:to>
    <xdr:cxnSp macro="">
      <xdr:nvCxnSpPr>
        <xdr:cNvPr id="338" name="直線コネクタ 337"/>
        <xdr:cNvCxnSpPr/>
      </xdr:nvCxnSpPr>
      <xdr:spPr>
        <a:xfrm>
          <a:off x="15481300" y="691460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118473</xdr:rowOff>
    </xdr:from>
    <xdr:to>
      <xdr:col>76</xdr:col>
      <xdr:colOff>165100</xdr:colOff>
      <xdr:row>40</xdr:row>
      <xdr:rowOff>48623</xdr:rowOff>
    </xdr:to>
    <xdr:sp macro="" textlink="">
      <xdr:nvSpPr>
        <xdr:cNvPr id="339" name="楕円 338"/>
        <xdr:cNvSpPr/>
      </xdr:nvSpPr>
      <xdr:spPr>
        <a:xfrm>
          <a:off x="145415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169273</xdr:rowOff>
    </xdr:from>
    <xdr:to>
      <xdr:col>81</xdr:col>
      <xdr:colOff>50800</xdr:colOff>
      <xdr:row>40</xdr:row>
      <xdr:rowOff>56606</xdr:rowOff>
    </xdr:to>
    <xdr:cxnSp macro="">
      <xdr:nvCxnSpPr>
        <xdr:cNvPr id="340" name="直線コネクタ 339"/>
        <xdr:cNvCxnSpPr/>
      </xdr:nvCxnSpPr>
      <xdr:spPr>
        <a:xfrm>
          <a:off x="14592300" y="685582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49893</xdr:rowOff>
    </xdr:from>
    <xdr:to>
      <xdr:col>72</xdr:col>
      <xdr:colOff>38100</xdr:colOff>
      <xdr:row>39</xdr:row>
      <xdr:rowOff>151493</xdr:rowOff>
    </xdr:to>
    <xdr:sp macro="" textlink="">
      <xdr:nvSpPr>
        <xdr:cNvPr id="341" name="楕円 340"/>
        <xdr:cNvSpPr/>
      </xdr:nvSpPr>
      <xdr:spPr>
        <a:xfrm>
          <a:off x="136525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100693</xdr:rowOff>
    </xdr:from>
    <xdr:to>
      <xdr:col>76</xdr:col>
      <xdr:colOff>114300</xdr:colOff>
      <xdr:row>39</xdr:row>
      <xdr:rowOff>169273</xdr:rowOff>
    </xdr:to>
    <xdr:cxnSp macro="">
      <xdr:nvCxnSpPr>
        <xdr:cNvPr id="342" name="直線コネクタ 341"/>
        <xdr:cNvCxnSpPr/>
      </xdr:nvCxnSpPr>
      <xdr:spPr>
        <a:xfrm>
          <a:off x="13703300" y="678724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156028</xdr:rowOff>
    </xdr:from>
    <xdr:to>
      <xdr:col>67</xdr:col>
      <xdr:colOff>101600</xdr:colOff>
      <xdr:row>39</xdr:row>
      <xdr:rowOff>86178</xdr:rowOff>
    </xdr:to>
    <xdr:sp macro="" textlink="">
      <xdr:nvSpPr>
        <xdr:cNvPr id="343" name="楕円 342"/>
        <xdr:cNvSpPr/>
      </xdr:nvSpPr>
      <xdr:spPr>
        <a:xfrm>
          <a:off x="12763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35378</xdr:rowOff>
    </xdr:from>
    <xdr:to>
      <xdr:col>71</xdr:col>
      <xdr:colOff>177800</xdr:colOff>
      <xdr:row>39</xdr:row>
      <xdr:rowOff>100693</xdr:rowOff>
    </xdr:to>
    <xdr:cxnSp macro="">
      <xdr:nvCxnSpPr>
        <xdr:cNvPr id="344" name="直線コネクタ 343"/>
        <xdr:cNvCxnSpPr/>
      </xdr:nvCxnSpPr>
      <xdr:spPr>
        <a:xfrm>
          <a:off x="12814300" y="6721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345" name="n_1aveValue【一般廃棄物処理施設】&#10;有形固定資産減価償却率"/>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346" name="n_2aveValue【一般廃棄物処理施設】&#10;有形固定資産減価償却率"/>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347" name="n_3aveValue【一般廃棄物処理施設】&#10;有形固定資産減価償却率"/>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348" name="n_4aveValue【一般廃棄物処理施設】&#10;有形固定資産減価償却率"/>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98533</xdr:rowOff>
    </xdr:from>
    <xdr:ext cx="405111" cy="259045"/>
    <xdr:sp macro="" textlink="">
      <xdr:nvSpPr>
        <xdr:cNvPr id="349" name="n_1mainValue【一般廃棄物処理施設】&#10;有形固定資産減価償却率"/>
        <xdr:cNvSpPr txBox="1"/>
      </xdr:nvSpPr>
      <xdr:spPr>
        <a:xfrm>
          <a:off x="15266044"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39750</xdr:rowOff>
    </xdr:from>
    <xdr:ext cx="405111" cy="259045"/>
    <xdr:sp macro="" textlink="">
      <xdr:nvSpPr>
        <xdr:cNvPr id="350" name="n_2mainValue【一般廃棄物処理施設】&#10;有形固定資産減価償却率"/>
        <xdr:cNvSpPr txBox="1"/>
      </xdr:nvSpPr>
      <xdr:spPr>
        <a:xfrm>
          <a:off x="14389744" y="689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142620</xdr:rowOff>
    </xdr:from>
    <xdr:ext cx="405111" cy="259045"/>
    <xdr:sp macro="" textlink="">
      <xdr:nvSpPr>
        <xdr:cNvPr id="351" name="n_3mainValue【一般廃棄物処理施設】&#10;有形固定資産減価償却率"/>
        <xdr:cNvSpPr txBox="1"/>
      </xdr:nvSpPr>
      <xdr:spPr>
        <a:xfrm>
          <a:off x="13500744" y="682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77305</xdr:rowOff>
    </xdr:from>
    <xdr:ext cx="405111" cy="259045"/>
    <xdr:sp macro="" textlink="">
      <xdr:nvSpPr>
        <xdr:cNvPr id="352" name="n_4mainValue【一般廃棄物処理施設】&#10;有形固定資産減価償却率"/>
        <xdr:cNvSpPr txBox="1"/>
      </xdr:nvSpPr>
      <xdr:spPr>
        <a:xfrm>
          <a:off x="12611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3" name="直線コネクタ 3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4" name="テキスト ボックス 363"/>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5" name="直線コネクタ 3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6" name="テキスト ボックス 365"/>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7" name="直線コネクタ 3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8" name="テキスト ボックス 367"/>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9" name="直線コネクタ 3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0" name="テキスト ボックス 369"/>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2" name="テキスト ボックス 371"/>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4" name="直線コネクタ 373"/>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5" name="【一般廃棄物処理施設】&#10;一人当たり有形固定資産（償却資産）額最小値テキスト"/>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6" name="直線コネクタ 375"/>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77" name="【一般廃棄物処理施設】&#10;一人当たり有形固定資産（償却資産）額最大値テキスト"/>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78" name="直線コネクタ 377"/>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79" name="【一般廃棄物処理施設】&#10;一人当たり有形固定資産（償却資産）額平均値テキスト"/>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0" name="フローチャート: 判断 379"/>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1" name="フローチャート: 判断 380"/>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2" name="フローチャート: 判断 381"/>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3" name="フローチャート: 判断 382"/>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4" name="フローチャート: 判断 383"/>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61461</xdr:rowOff>
    </xdr:from>
    <xdr:to>
      <xdr:col>116</xdr:col>
      <xdr:colOff>114300</xdr:colOff>
      <xdr:row>40</xdr:row>
      <xdr:rowOff>163061</xdr:rowOff>
    </xdr:to>
    <xdr:sp macro="" textlink="">
      <xdr:nvSpPr>
        <xdr:cNvPr id="390" name="楕円 389"/>
        <xdr:cNvSpPr/>
      </xdr:nvSpPr>
      <xdr:spPr>
        <a:xfrm>
          <a:off x="22110700" y="691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39888</xdr:rowOff>
    </xdr:from>
    <xdr:ext cx="534377" cy="259045"/>
    <xdr:sp macro="" textlink="">
      <xdr:nvSpPr>
        <xdr:cNvPr id="391" name="【一般廃棄物処理施設】&#10;一人当たり有形固定資産（償却資産）額該当値テキスト"/>
        <xdr:cNvSpPr txBox="1"/>
      </xdr:nvSpPr>
      <xdr:spPr>
        <a:xfrm>
          <a:off x="22199600" y="689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65734</xdr:rowOff>
    </xdr:from>
    <xdr:to>
      <xdr:col>112</xdr:col>
      <xdr:colOff>38100</xdr:colOff>
      <xdr:row>40</xdr:row>
      <xdr:rowOff>167334</xdr:rowOff>
    </xdr:to>
    <xdr:sp macro="" textlink="">
      <xdr:nvSpPr>
        <xdr:cNvPr id="392" name="楕円 391"/>
        <xdr:cNvSpPr/>
      </xdr:nvSpPr>
      <xdr:spPr>
        <a:xfrm>
          <a:off x="21272500" y="692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112261</xdr:rowOff>
    </xdr:from>
    <xdr:to>
      <xdr:col>116</xdr:col>
      <xdr:colOff>63500</xdr:colOff>
      <xdr:row>40</xdr:row>
      <xdr:rowOff>116534</xdr:rowOff>
    </xdr:to>
    <xdr:cxnSp macro="">
      <xdr:nvCxnSpPr>
        <xdr:cNvPr id="393" name="直線コネクタ 392"/>
        <xdr:cNvCxnSpPr/>
      </xdr:nvCxnSpPr>
      <xdr:spPr>
        <a:xfrm flipV="1">
          <a:off x="21323300" y="6970261"/>
          <a:ext cx="838200" cy="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69856</xdr:rowOff>
    </xdr:from>
    <xdr:to>
      <xdr:col>107</xdr:col>
      <xdr:colOff>101600</xdr:colOff>
      <xdr:row>41</xdr:row>
      <xdr:rowOff>6</xdr:rowOff>
    </xdr:to>
    <xdr:sp macro="" textlink="">
      <xdr:nvSpPr>
        <xdr:cNvPr id="394" name="楕円 393"/>
        <xdr:cNvSpPr/>
      </xdr:nvSpPr>
      <xdr:spPr>
        <a:xfrm>
          <a:off x="20383500" y="692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116534</xdr:rowOff>
    </xdr:from>
    <xdr:to>
      <xdr:col>111</xdr:col>
      <xdr:colOff>177800</xdr:colOff>
      <xdr:row>40</xdr:row>
      <xdr:rowOff>120656</xdr:rowOff>
    </xdr:to>
    <xdr:cxnSp macro="">
      <xdr:nvCxnSpPr>
        <xdr:cNvPr id="395" name="直線コネクタ 394"/>
        <xdr:cNvCxnSpPr/>
      </xdr:nvCxnSpPr>
      <xdr:spPr>
        <a:xfrm flipV="1">
          <a:off x="20434300" y="6974534"/>
          <a:ext cx="889000" cy="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83485</xdr:rowOff>
    </xdr:from>
    <xdr:to>
      <xdr:col>102</xdr:col>
      <xdr:colOff>165100</xdr:colOff>
      <xdr:row>41</xdr:row>
      <xdr:rowOff>13635</xdr:rowOff>
    </xdr:to>
    <xdr:sp macro="" textlink="">
      <xdr:nvSpPr>
        <xdr:cNvPr id="396" name="楕円 395"/>
        <xdr:cNvSpPr/>
      </xdr:nvSpPr>
      <xdr:spPr>
        <a:xfrm>
          <a:off x="19494500" y="694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120656</xdr:rowOff>
    </xdr:from>
    <xdr:to>
      <xdr:col>107</xdr:col>
      <xdr:colOff>50800</xdr:colOff>
      <xdr:row>40</xdr:row>
      <xdr:rowOff>134285</xdr:rowOff>
    </xdr:to>
    <xdr:cxnSp macro="">
      <xdr:nvCxnSpPr>
        <xdr:cNvPr id="397" name="直線コネクタ 396"/>
        <xdr:cNvCxnSpPr/>
      </xdr:nvCxnSpPr>
      <xdr:spPr>
        <a:xfrm flipV="1">
          <a:off x="19545300" y="6978656"/>
          <a:ext cx="889000" cy="1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95103</xdr:rowOff>
    </xdr:from>
    <xdr:to>
      <xdr:col>98</xdr:col>
      <xdr:colOff>38100</xdr:colOff>
      <xdr:row>41</xdr:row>
      <xdr:rowOff>25253</xdr:rowOff>
    </xdr:to>
    <xdr:sp macro="" textlink="">
      <xdr:nvSpPr>
        <xdr:cNvPr id="398" name="楕円 397"/>
        <xdr:cNvSpPr/>
      </xdr:nvSpPr>
      <xdr:spPr>
        <a:xfrm>
          <a:off x="18605500" y="695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134285</xdr:rowOff>
    </xdr:from>
    <xdr:to>
      <xdr:col>102</xdr:col>
      <xdr:colOff>114300</xdr:colOff>
      <xdr:row>40</xdr:row>
      <xdr:rowOff>145903</xdr:rowOff>
    </xdr:to>
    <xdr:cxnSp macro="">
      <xdr:nvCxnSpPr>
        <xdr:cNvPr id="399" name="直線コネクタ 398"/>
        <xdr:cNvCxnSpPr/>
      </xdr:nvCxnSpPr>
      <xdr:spPr>
        <a:xfrm flipV="1">
          <a:off x="18656300" y="6992285"/>
          <a:ext cx="889000" cy="1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400" name="n_1aveValue【一般廃棄物処理施設】&#10;一人当たり有形固定資産（償却資産）額"/>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401" name="n_2aveValue【一般廃棄物処理施設】&#10;一人当たり有形固定資産（償却資産）額"/>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402" name="n_3aveValue【一般廃棄物処理施設】&#10;一人当たり有形固定資産（償却資産）額"/>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403" name="n_4aveValue【一般廃棄物処理施設】&#10;一人当たり有形固定資産（償却資産）額"/>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158461</xdr:rowOff>
    </xdr:from>
    <xdr:ext cx="534377" cy="259045"/>
    <xdr:sp macro="" textlink="">
      <xdr:nvSpPr>
        <xdr:cNvPr id="404" name="n_1mainValue【一般廃棄物処理施設】&#10;一人当たり有形固定資産（償却資産）額"/>
        <xdr:cNvSpPr txBox="1"/>
      </xdr:nvSpPr>
      <xdr:spPr>
        <a:xfrm>
          <a:off x="21043411" y="701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162583</xdr:rowOff>
    </xdr:from>
    <xdr:ext cx="534377" cy="259045"/>
    <xdr:sp macro="" textlink="">
      <xdr:nvSpPr>
        <xdr:cNvPr id="405" name="n_2mainValue【一般廃棄物処理施設】&#10;一人当たり有形固定資産（償却資産）額"/>
        <xdr:cNvSpPr txBox="1"/>
      </xdr:nvSpPr>
      <xdr:spPr>
        <a:xfrm>
          <a:off x="20167111" y="702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4762</xdr:rowOff>
    </xdr:from>
    <xdr:ext cx="534377" cy="259045"/>
    <xdr:sp macro="" textlink="">
      <xdr:nvSpPr>
        <xdr:cNvPr id="406" name="n_3mainValue【一般廃棄物処理施設】&#10;一人当たり有形固定資産（償却資産）額"/>
        <xdr:cNvSpPr txBox="1"/>
      </xdr:nvSpPr>
      <xdr:spPr>
        <a:xfrm>
          <a:off x="19278111" y="703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16380</xdr:rowOff>
    </xdr:from>
    <xdr:ext cx="534377" cy="259045"/>
    <xdr:sp macro="" textlink="">
      <xdr:nvSpPr>
        <xdr:cNvPr id="407" name="n_4mainValue【一般廃棄物処理施設】&#10;一人当たり有形固定資産（償却資産）額"/>
        <xdr:cNvSpPr txBox="1"/>
      </xdr:nvSpPr>
      <xdr:spPr>
        <a:xfrm>
          <a:off x="18389111" y="7045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6" name="正方形/長方形 41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7" name="正方形/長方形 41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8" name="正方形/長方形 41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9" name="正方形/長方形 41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0" name="正方形/長方形 41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1" name="正方形/長方形 42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2" name="正方形/長方形 42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3" name="正方形/長方形 42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449" name="直線コネクタ 448"/>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452" name="【消防施設】&#10;有形固定資産減価償却率最大値テキスト"/>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453" name="直線コネクタ 452"/>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454" name="【消防施設】&#10;有形固定資産減価償却率平均値テキスト"/>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455" name="フローチャート: 判断 454"/>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456" name="フローチャート: 判断 455"/>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457" name="フローチャート: 判断 456"/>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458" name="フローチャート: 判断 457"/>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459" name="フローチャート: 判断 458"/>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142421</xdr:rowOff>
    </xdr:from>
    <xdr:to>
      <xdr:col>85</xdr:col>
      <xdr:colOff>177800</xdr:colOff>
      <xdr:row>80</xdr:row>
      <xdr:rowOff>72571</xdr:rowOff>
    </xdr:to>
    <xdr:sp macro="" textlink="">
      <xdr:nvSpPr>
        <xdr:cNvPr id="465" name="楕円 464"/>
        <xdr:cNvSpPr/>
      </xdr:nvSpPr>
      <xdr:spPr>
        <a:xfrm>
          <a:off x="16268700" y="1368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165298</xdr:rowOff>
    </xdr:from>
    <xdr:ext cx="405111" cy="259045"/>
    <xdr:sp macro="" textlink="">
      <xdr:nvSpPr>
        <xdr:cNvPr id="466" name="【消防施設】&#10;有形固定資産減価償却率該当値テキスト"/>
        <xdr:cNvSpPr txBox="1"/>
      </xdr:nvSpPr>
      <xdr:spPr>
        <a:xfrm>
          <a:off x="16357600" y="1353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95069</xdr:rowOff>
    </xdr:from>
    <xdr:to>
      <xdr:col>81</xdr:col>
      <xdr:colOff>101600</xdr:colOff>
      <xdr:row>80</xdr:row>
      <xdr:rowOff>25219</xdr:rowOff>
    </xdr:to>
    <xdr:sp macro="" textlink="">
      <xdr:nvSpPr>
        <xdr:cNvPr id="467" name="楕円 466"/>
        <xdr:cNvSpPr/>
      </xdr:nvSpPr>
      <xdr:spPr>
        <a:xfrm>
          <a:off x="15430500" y="1363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145869</xdr:rowOff>
    </xdr:from>
    <xdr:to>
      <xdr:col>85</xdr:col>
      <xdr:colOff>127000</xdr:colOff>
      <xdr:row>80</xdr:row>
      <xdr:rowOff>21771</xdr:rowOff>
    </xdr:to>
    <xdr:cxnSp macro="">
      <xdr:nvCxnSpPr>
        <xdr:cNvPr id="468" name="直線コネクタ 467"/>
        <xdr:cNvCxnSpPr/>
      </xdr:nvCxnSpPr>
      <xdr:spPr>
        <a:xfrm>
          <a:off x="15481300" y="13690419"/>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55880</xdr:rowOff>
    </xdr:from>
    <xdr:to>
      <xdr:col>76</xdr:col>
      <xdr:colOff>165100</xdr:colOff>
      <xdr:row>79</xdr:row>
      <xdr:rowOff>157480</xdr:rowOff>
    </xdr:to>
    <xdr:sp macro="" textlink="">
      <xdr:nvSpPr>
        <xdr:cNvPr id="469" name="楕円 468"/>
        <xdr:cNvSpPr/>
      </xdr:nvSpPr>
      <xdr:spPr>
        <a:xfrm>
          <a:off x="14541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106680</xdr:rowOff>
    </xdr:from>
    <xdr:to>
      <xdr:col>81</xdr:col>
      <xdr:colOff>50800</xdr:colOff>
      <xdr:row>79</xdr:row>
      <xdr:rowOff>145869</xdr:rowOff>
    </xdr:to>
    <xdr:cxnSp macro="">
      <xdr:nvCxnSpPr>
        <xdr:cNvPr id="470" name="直線コネクタ 469"/>
        <xdr:cNvCxnSpPr/>
      </xdr:nvCxnSpPr>
      <xdr:spPr>
        <a:xfrm>
          <a:off x="14592300" y="1365123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155484</xdr:rowOff>
    </xdr:from>
    <xdr:to>
      <xdr:col>72</xdr:col>
      <xdr:colOff>38100</xdr:colOff>
      <xdr:row>80</xdr:row>
      <xdr:rowOff>85634</xdr:rowOff>
    </xdr:to>
    <xdr:sp macro="" textlink="">
      <xdr:nvSpPr>
        <xdr:cNvPr id="471" name="楕円 470"/>
        <xdr:cNvSpPr/>
      </xdr:nvSpPr>
      <xdr:spPr>
        <a:xfrm>
          <a:off x="13652500" y="137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106680</xdr:rowOff>
    </xdr:from>
    <xdr:to>
      <xdr:col>76</xdr:col>
      <xdr:colOff>114300</xdr:colOff>
      <xdr:row>80</xdr:row>
      <xdr:rowOff>34834</xdr:rowOff>
    </xdr:to>
    <xdr:cxnSp macro="">
      <xdr:nvCxnSpPr>
        <xdr:cNvPr id="472" name="直線コネクタ 471"/>
        <xdr:cNvCxnSpPr/>
      </xdr:nvCxnSpPr>
      <xdr:spPr>
        <a:xfrm flipV="1">
          <a:off x="13703300" y="13651230"/>
          <a:ext cx="8890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70576</xdr:rowOff>
    </xdr:from>
    <xdr:to>
      <xdr:col>67</xdr:col>
      <xdr:colOff>101600</xdr:colOff>
      <xdr:row>85</xdr:row>
      <xdr:rowOff>726</xdr:rowOff>
    </xdr:to>
    <xdr:sp macro="" textlink="">
      <xdr:nvSpPr>
        <xdr:cNvPr id="473" name="楕円 472"/>
        <xdr:cNvSpPr/>
      </xdr:nvSpPr>
      <xdr:spPr>
        <a:xfrm>
          <a:off x="12763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34834</xdr:rowOff>
    </xdr:from>
    <xdr:to>
      <xdr:col>71</xdr:col>
      <xdr:colOff>177800</xdr:colOff>
      <xdr:row>84</xdr:row>
      <xdr:rowOff>121376</xdr:rowOff>
    </xdr:to>
    <xdr:cxnSp macro="">
      <xdr:nvCxnSpPr>
        <xdr:cNvPr id="474" name="直線コネクタ 473"/>
        <xdr:cNvCxnSpPr/>
      </xdr:nvCxnSpPr>
      <xdr:spPr>
        <a:xfrm flipV="1">
          <a:off x="12814300" y="13750834"/>
          <a:ext cx="889000" cy="77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475" name="n_1aveValue【消防施設】&#10;有形固定資産減価償却率"/>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476" name="n_2aveValue【消防施設】&#10;有形固定資産減価償却率"/>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477" name="n_3aveValue【消防施設】&#10;有形固定資産減価償却率"/>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478" name="n_4aveValue【消防施設】&#10;有形固定資産減価償却率"/>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41746</xdr:rowOff>
    </xdr:from>
    <xdr:ext cx="405111" cy="259045"/>
    <xdr:sp macro="" textlink="">
      <xdr:nvSpPr>
        <xdr:cNvPr id="479" name="n_1mainValue【消防施設】&#10;有形固定資産減価償却率"/>
        <xdr:cNvSpPr txBox="1"/>
      </xdr:nvSpPr>
      <xdr:spPr>
        <a:xfrm>
          <a:off x="15266044" y="1341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2557</xdr:rowOff>
    </xdr:from>
    <xdr:ext cx="405111" cy="259045"/>
    <xdr:sp macro="" textlink="">
      <xdr:nvSpPr>
        <xdr:cNvPr id="480" name="n_2mainValue【消防施設】&#10;有形固定資産減価償却率"/>
        <xdr:cNvSpPr txBox="1"/>
      </xdr:nvSpPr>
      <xdr:spPr>
        <a:xfrm>
          <a:off x="1438974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102161</xdr:rowOff>
    </xdr:from>
    <xdr:ext cx="405111" cy="259045"/>
    <xdr:sp macro="" textlink="">
      <xdr:nvSpPr>
        <xdr:cNvPr id="481" name="n_3mainValue【消防施設】&#10;有形固定資産減価償却率"/>
        <xdr:cNvSpPr txBox="1"/>
      </xdr:nvSpPr>
      <xdr:spPr>
        <a:xfrm>
          <a:off x="13500744" y="1347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163303</xdr:rowOff>
    </xdr:from>
    <xdr:ext cx="405111" cy="259045"/>
    <xdr:sp macro="" textlink="">
      <xdr:nvSpPr>
        <xdr:cNvPr id="482" name="n_4mainValue【消防施設】&#10;有形固定資産減価償却率"/>
        <xdr:cNvSpPr txBox="1"/>
      </xdr:nvSpPr>
      <xdr:spPr>
        <a:xfrm>
          <a:off x="126117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3" name="直線コネクタ 49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4" name="テキスト ボックス 49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5" name="直線コネクタ 49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6" name="テキスト ボックス 49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7" name="直線コネクタ 49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8" name="テキスト ボックス 49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9" name="直線コネクタ 49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0" name="テキスト ボックス 49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1" name="直線コネクタ 50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2" name="テキスト ボックス 50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504" name="直線コネクタ 503"/>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505" name="【消防施設】&#10;一人当たり面積最小値テキスト"/>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506" name="直線コネクタ 505"/>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507" name="【消防施設】&#10;一人当たり面積最大値テキスト"/>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508" name="直線コネクタ 507"/>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509" name="【消防施設】&#10;一人当たり面積平均値テキスト"/>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510" name="フローチャート: 判断 509"/>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511" name="フローチャート: 判断 510"/>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512" name="フローチャート: 判断 511"/>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513" name="フローチャート: 判断 512"/>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514" name="フローチャート: 判断 513"/>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5" name="テキスト ボックス 5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6" name="テキスト ボックス 5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7" name="テキスト ボックス 5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8" name="テキスト ボックス 5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9" name="テキスト ボックス 5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520" name="楕円 519"/>
        <xdr:cNvSpPr/>
      </xdr:nvSpPr>
      <xdr:spPr>
        <a:xfrm>
          <a:off x="221107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146321</xdr:rowOff>
    </xdr:from>
    <xdr:ext cx="469744" cy="259045"/>
    <xdr:sp macro="" textlink="">
      <xdr:nvSpPr>
        <xdr:cNvPr id="521" name="【消防施設】&#10;一人当たり面積該当値テキスト"/>
        <xdr:cNvSpPr txBox="1"/>
      </xdr:nvSpPr>
      <xdr:spPr>
        <a:xfrm>
          <a:off x="22199600" y="1437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167894</xdr:rowOff>
    </xdr:from>
    <xdr:to>
      <xdr:col>112</xdr:col>
      <xdr:colOff>38100</xdr:colOff>
      <xdr:row>84</xdr:row>
      <xdr:rowOff>98044</xdr:rowOff>
    </xdr:to>
    <xdr:sp macro="" textlink="">
      <xdr:nvSpPr>
        <xdr:cNvPr id="522" name="楕円 521"/>
        <xdr:cNvSpPr/>
      </xdr:nvSpPr>
      <xdr:spPr>
        <a:xfrm>
          <a:off x="21272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47244</xdr:rowOff>
    </xdr:from>
    <xdr:to>
      <xdr:col>116</xdr:col>
      <xdr:colOff>63500</xdr:colOff>
      <xdr:row>84</xdr:row>
      <xdr:rowOff>47244</xdr:rowOff>
    </xdr:to>
    <xdr:cxnSp macro="">
      <xdr:nvCxnSpPr>
        <xdr:cNvPr id="523" name="直線コネクタ 522"/>
        <xdr:cNvCxnSpPr/>
      </xdr:nvCxnSpPr>
      <xdr:spPr>
        <a:xfrm>
          <a:off x="21323300" y="144490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154178</xdr:rowOff>
    </xdr:from>
    <xdr:to>
      <xdr:col>107</xdr:col>
      <xdr:colOff>101600</xdr:colOff>
      <xdr:row>84</xdr:row>
      <xdr:rowOff>84328</xdr:rowOff>
    </xdr:to>
    <xdr:sp macro="" textlink="">
      <xdr:nvSpPr>
        <xdr:cNvPr id="524" name="楕円 523"/>
        <xdr:cNvSpPr/>
      </xdr:nvSpPr>
      <xdr:spPr>
        <a:xfrm>
          <a:off x="20383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47244</xdr:rowOff>
    </xdr:to>
    <xdr:cxnSp macro="">
      <xdr:nvCxnSpPr>
        <xdr:cNvPr id="525" name="直線コネクタ 524"/>
        <xdr:cNvCxnSpPr/>
      </xdr:nvCxnSpPr>
      <xdr:spPr>
        <a:xfrm>
          <a:off x="20434300" y="144353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156463</xdr:rowOff>
    </xdr:from>
    <xdr:to>
      <xdr:col>102</xdr:col>
      <xdr:colOff>165100</xdr:colOff>
      <xdr:row>85</xdr:row>
      <xdr:rowOff>86613</xdr:rowOff>
    </xdr:to>
    <xdr:sp macro="" textlink="">
      <xdr:nvSpPr>
        <xdr:cNvPr id="526" name="楕円 525"/>
        <xdr:cNvSpPr/>
      </xdr:nvSpPr>
      <xdr:spPr>
        <a:xfrm>
          <a:off x="19494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33528</xdr:rowOff>
    </xdr:from>
    <xdr:to>
      <xdr:col>107</xdr:col>
      <xdr:colOff>50800</xdr:colOff>
      <xdr:row>85</xdr:row>
      <xdr:rowOff>35813</xdr:rowOff>
    </xdr:to>
    <xdr:cxnSp macro="">
      <xdr:nvCxnSpPr>
        <xdr:cNvPr id="527" name="直線コネクタ 526"/>
        <xdr:cNvCxnSpPr/>
      </xdr:nvCxnSpPr>
      <xdr:spPr>
        <a:xfrm flipV="1">
          <a:off x="19545300" y="14435328"/>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39878</xdr:rowOff>
    </xdr:from>
    <xdr:to>
      <xdr:col>98</xdr:col>
      <xdr:colOff>38100</xdr:colOff>
      <xdr:row>85</xdr:row>
      <xdr:rowOff>141478</xdr:rowOff>
    </xdr:to>
    <xdr:sp macro="" textlink="">
      <xdr:nvSpPr>
        <xdr:cNvPr id="528" name="楕円 527"/>
        <xdr:cNvSpPr/>
      </xdr:nvSpPr>
      <xdr:spPr>
        <a:xfrm>
          <a:off x="18605500" y="1461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35813</xdr:rowOff>
    </xdr:from>
    <xdr:to>
      <xdr:col>102</xdr:col>
      <xdr:colOff>114300</xdr:colOff>
      <xdr:row>85</xdr:row>
      <xdr:rowOff>90678</xdr:rowOff>
    </xdr:to>
    <xdr:cxnSp macro="">
      <xdr:nvCxnSpPr>
        <xdr:cNvPr id="529" name="直線コネクタ 528"/>
        <xdr:cNvCxnSpPr/>
      </xdr:nvCxnSpPr>
      <xdr:spPr>
        <a:xfrm flipV="1">
          <a:off x="18656300" y="14609063"/>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530" name="n_1aveValue【消防施設】&#10;一人当たり面積"/>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531" name="n_2aveValue【消防施設】&#10;一人当たり面積"/>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532" name="n_3aveValue【消防施設】&#10;一人当たり面積"/>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533" name="n_4aveValue【消防施設】&#10;一人当たり面積"/>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114571</xdr:rowOff>
    </xdr:from>
    <xdr:ext cx="469744" cy="259045"/>
    <xdr:sp macro="" textlink="">
      <xdr:nvSpPr>
        <xdr:cNvPr id="534" name="n_1mainValue【消防施設】&#10;一人当たり面積"/>
        <xdr:cNvSpPr txBox="1"/>
      </xdr:nvSpPr>
      <xdr:spPr>
        <a:xfrm>
          <a:off x="210757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100855</xdr:rowOff>
    </xdr:from>
    <xdr:ext cx="469744" cy="259045"/>
    <xdr:sp macro="" textlink="">
      <xdr:nvSpPr>
        <xdr:cNvPr id="535" name="n_2mainValue【消防施設】&#10;一人当たり面積"/>
        <xdr:cNvSpPr txBox="1"/>
      </xdr:nvSpPr>
      <xdr:spPr>
        <a:xfrm>
          <a:off x="201994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77740</xdr:rowOff>
    </xdr:from>
    <xdr:ext cx="469744" cy="259045"/>
    <xdr:sp macro="" textlink="">
      <xdr:nvSpPr>
        <xdr:cNvPr id="536" name="n_3mainValue【消防施設】&#10;一人当たり面積"/>
        <xdr:cNvSpPr txBox="1"/>
      </xdr:nvSpPr>
      <xdr:spPr>
        <a:xfrm>
          <a:off x="19310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132605</xdr:rowOff>
    </xdr:from>
    <xdr:ext cx="469744" cy="259045"/>
    <xdr:sp macro="" textlink="">
      <xdr:nvSpPr>
        <xdr:cNvPr id="537" name="n_4mainValue【消防施設】&#10;一人当たり面積"/>
        <xdr:cNvSpPr txBox="1"/>
      </xdr:nvSpPr>
      <xdr:spPr>
        <a:xfrm>
          <a:off x="18421427" y="1470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8" name="正方形/長方形 5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9" name="正方形/長方形 5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0" name="正方形/長方形 5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1" name="正方形/長方形 5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2" name="正方形/長方形 5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3" name="正方形/長方形 5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4" name="正方形/長方形 5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5" name="正方形/長方形 5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6" name="テキスト ボックス 5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7" name="直線コネクタ 5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8" name="テキスト ボックス 5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9" name="直線コネクタ 54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0" name="テキスト ボックス 549"/>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1" name="直線コネクタ 55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2" name="テキスト ボックス 55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3" name="直線コネクタ 55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4" name="テキスト ボックス 55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5" name="直線コネクタ 55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6" name="テキスト ボックス 55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7" name="直線コネクタ 55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8" name="テキスト ボックス 55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9" name="直線コネクタ 55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0" name="テキスト ボックス 559"/>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1" name="直線コネクタ 56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563" name="直線コネクタ 562"/>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4"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5" name="直線コネクタ 564"/>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566" name="【庁舎】&#10;有形固定資産減価償却率最大値テキスト"/>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567" name="直線コネクタ 566"/>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68" name="【庁舎】&#10;有形固定資産減価償却率平均値テキスト"/>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69" name="フローチャート: 判断 568"/>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70" name="フローチャート: 判断 569"/>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571" name="フローチャート: 判断 570"/>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572" name="フローチャート: 判断 571"/>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573" name="フローチャート: 判断 572"/>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4" name="テキスト ボックス 5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5" name="テキスト ボックス 5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6" name="テキスト ボックス 5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7" name="テキスト ボックス 5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8" name="テキスト ボックス 5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66221</xdr:rowOff>
    </xdr:from>
    <xdr:to>
      <xdr:col>85</xdr:col>
      <xdr:colOff>177800</xdr:colOff>
      <xdr:row>105</xdr:row>
      <xdr:rowOff>167821</xdr:rowOff>
    </xdr:to>
    <xdr:sp macro="" textlink="">
      <xdr:nvSpPr>
        <xdr:cNvPr id="579" name="楕円 578"/>
        <xdr:cNvSpPr/>
      </xdr:nvSpPr>
      <xdr:spPr>
        <a:xfrm>
          <a:off x="162687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44648</xdr:rowOff>
    </xdr:from>
    <xdr:ext cx="405111" cy="259045"/>
    <xdr:sp macro="" textlink="">
      <xdr:nvSpPr>
        <xdr:cNvPr id="580" name="【庁舎】&#10;有形固定資産減価償却率該当値テキスト"/>
        <xdr:cNvSpPr txBox="1"/>
      </xdr:nvSpPr>
      <xdr:spPr>
        <a:xfrm>
          <a:off x="16357600"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35198</xdr:rowOff>
    </xdr:from>
    <xdr:to>
      <xdr:col>81</xdr:col>
      <xdr:colOff>101600</xdr:colOff>
      <xdr:row>105</xdr:row>
      <xdr:rowOff>136798</xdr:rowOff>
    </xdr:to>
    <xdr:sp macro="" textlink="">
      <xdr:nvSpPr>
        <xdr:cNvPr id="581" name="楕円 580"/>
        <xdr:cNvSpPr/>
      </xdr:nvSpPr>
      <xdr:spPr>
        <a:xfrm>
          <a:off x="15430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85998</xdr:rowOff>
    </xdr:from>
    <xdr:to>
      <xdr:col>85</xdr:col>
      <xdr:colOff>127000</xdr:colOff>
      <xdr:row>105</xdr:row>
      <xdr:rowOff>117021</xdr:rowOff>
    </xdr:to>
    <xdr:cxnSp macro="">
      <xdr:nvCxnSpPr>
        <xdr:cNvPr id="582" name="直線コネクタ 581"/>
        <xdr:cNvCxnSpPr/>
      </xdr:nvCxnSpPr>
      <xdr:spPr>
        <a:xfrm>
          <a:off x="15481300" y="18088248"/>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5806</xdr:rowOff>
    </xdr:from>
    <xdr:to>
      <xdr:col>76</xdr:col>
      <xdr:colOff>165100</xdr:colOff>
      <xdr:row>105</xdr:row>
      <xdr:rowOff>107406</xdr:rowOff>
    </xdr:to>
    <xdr:sp macro="" textlink="">
      <xdr:nvSpPr>
        <xdr:cNvPr id="583" name="楕円 582"/>
        <xdr:cNvSpPr/>
      </xdr:nvSpPr>
      <xdr:spPr>
        <a:xfrm>
          <a:off x="145415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56606</xdr:rowOff>
    </xdr:from>
    <xdr:to>
      <xdr:col>81</xdr:col>
      <xdr:colOff>50800</xdr:colOff>
      <xdr:row>105</xdr:row>
      <xdr:rowOff>85998</xdr:rowOff>
    </xdr:to>
    <xdr:cxnSp macro="">
      <xdr:nvCxnSpPr>
        <xdr:cNvPr id="584" name="直線コネクタ 583"/>
        <xdr:cNvCxnSpPr/>
      </xdr:nvCxnSpPr>
      <xdr:spPr>
        <a:xfrm>
          <a:off x="14592300" y="1805885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110308</xdr:rowOff>
    </xdr:from>
    <xdr:to>
      <xdr:col>72</xdr:col>
      <xdr:colOff>38100</xdr:colOff>
      <xdr:row>106</xdr:row>
      <xdr:rowOff>40458</xdr:rowOff>
    </xdr:to>
    <xdr:sp macro="" textlink="">
      <xdr:nvSpPr>
        <xdr:cNvPr id="585" name="楕円 584"/>
        <xdr:cNvSpPr/>
      </xdr:nvSpPr>
      <xdr:spPr>
        <a:xfrm>
          <a:off x="136525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56606</xdr:rowOff>
    </xdr:from>
    <xdr:to>
      <xdr:col>76</xdr:col>
      <xdr:colOff>114300</xdr:colOff>
      <xdr:row>105</xdr:row>
      <xdr:rowOff>161108</xdr:rowOff>
    </xdr:to>
    <xdr:cxnSp macro="">
      <xdr:nvCxnSpPr>
        <xdr:cNvPr id="586" name="直線コネクタ 585"/>
        <xdr:cNvCxnSpPr/>
      </xdr:nvCxnSpPr>
      <xdr:spPr>
        <a:xfrm flipV="1">
          <a:off x="13703300" y="18058856"/>
          <a:ext cx="8890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89081</xdr:rowOff>
    </xdr:from>
    <xdr:to>
      <xdr:col>67</xdr:col>
      <xdr:colOff>101600</xdr:colOff>
      <xdr:row>106</xdr:row>
      <xdr:rowOff>19231</xdr:rowOff>
    </xdr:to>
    <xdr:sp macro="" textlink="">
      <xdr:nvSpPr>
        <xdr:cNvPr id="587" name="楕円 586"/>
        <xdr:cNvSpPr/>
      </xdr:nvSpPr>
      <xdr:spPr>
        <a:xfrm>
          <a:off x="12763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139881</xdr:rowOff>
    </xdr:from>
    <xdr:to>
      <xdr:col>71</xdr:col>
      <xdr:colOff>177800</xdr:colOff>
      <xdr:row>105</xdr:row>
      <xdr:rowOff>161108</xdr:rowOff>
    </xdr:to>
    <xdr:cxnSp macro="">
      <xdr:nvCxnSpPr>
        <xdr:cNvPr id="588" name="直線コネクタ 587"/>
        <xdr:cNvCxnSpPr/>
      </xdr:nvCxnSpPr>
      <xdr:spPr>
        <a:xfrm>
          <a:off x="12814300" y="181421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589" name="n_1aveValue【庁舎】&#10;有形固定資産減価償却率"/>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590" name="n_2aveValue【庁舎】&#10;有形固定資産減価償却率"/>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591" name="n_3aveValue【庁舎】&#10;有形固定資産減価償却率"/>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592" name="n_4aveValue【庁舎】&#10;有形固定資産減価償却率"/>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127925</xdr:rowOff>
    </xdr:from>
    <xdr:ext cx="405111" cy="259045"/>
    <xdr:sp macro="" textlink="">
      <xdr:nvSpPr>
        <xdr:cNvPr id="593" name="n_1mainValue【庁舎】&#10;有形固定資産減価償却率"/>
        <xdr:cNvSpPr txBox="1"/>
      </xdr:nvSpPr>
      <xdr:spPr>
        <a:xfrm>
          <a:off x="152660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98533</xdr:rowOff>
    </xdr:from>
    <xdr:ext cx="405111" cy="259045"/>
    <xdr:sp macro="" textlink="">
      <xdr:nvSpPr>
        <xdr:cNvPr id="594" name="n_2mainValue【庁舎】&#10;有形固定資産減価償却率"/>
        <xdr:cNvSpPr txBox="1"/>
      </xdr:nvSpPr>
      <xdr:spPr>
        <a:xfrm>
          <a:off x="14389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31585</xdr:rowOff>
    </xdr:from>
    <xdr:ext cx="405111" cy="259045"/>
    <xdr:sp macro="" textlink="">
      <xdr:nvSpPr>
        <xdr:cNvPr id="595" name="n_3mainValue【庁舎】&#10;有形固定資産減価償却率"/>
        <xdr:cNvSpPr txBox="1"/>
      </xdr:nvSpPr>
      <xdr:spPr>
        <a:xfrm>
          <a:off x="135007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596" name="n_4mainValue【庁舎】&#10;有形固定資産減価償却率"/>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7" name="テキスト ボックス 606"/>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08" name="直線コネクタ 60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9" name="テキスト ボックス 60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0" name="直線コネクタ 60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1" name="テキスト ボックス 61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2" name="直線コネクタ 61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3" name="テキスト ボックス 61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4" name="直線コネクタ 61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5" name="テキスト ボックス 61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6" name="直線コネクタ 61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7" name="テキスト ボックス 61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8" name="直線コネクタ 61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9" name="テキスト ボックス 61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0" name="直線コネクタ 6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1" name="テキスト ボックス 6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623" name="直線コネクタ 622"/>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624" name="【庁舎】&#10;一人当たり面積最小値テキスト"/>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625" name="直線コネクタ 624"/>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626" name="【庁舎】&#10;一人当たり面積最大値テキスト"/>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627" name="直線コネクタ 626"/>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628" name="【庁舎】&#10;一人当たり面積平均値テキスト"/>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629" name="フローチャート: 判断 628"/>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630" name="フローチャート: 判断 629"/>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631" name="フローチャート: 判断 630"/>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632" name="フローチャート: 判断 631"/>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633" name="フローチャート: 判断 632"/>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4" name="テキスト ボックス 6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5" name="テキスト ボックス 6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6" name="テキスト ボックス 6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7" name="テキスト ボックス 6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8" name="テキスト ボックス 6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82550</xdr:rowOff>
    </xdr:from>
    <xdr:to>
      <xdr:col>116</xdr:col>
      <xdr:colOff>114300</xdr:colOff>
      <xdr:row>108</xdr:row>
      <xdr:rowOff>12700</xdr:rowOff>
    </xdr:to>
    <xdr:sp macro="" textlink="">
      <xdr:nvSpPr>
        <xdr:cNvPr id="639" name="楕円 638"/>
        <xdr:cNvSpPr/>
      </xdr:nvSpPr>
      <xdr:spPr>
        <a:xfrm>
          <a:off x="221107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60977</xdr:rowOff>
    </xdr:from>
    <xdr:ext cx="469744" cy="259045"/>
    <xdr:sp macro="" textlink="">
      <xdr:nvSpPr>
        <xdr:cNvPr id="640" name="【庁舎】&#10;一人当たり面積該当値テキスト"/>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72752</xdr:rowOff>
    </xdr:from>
    <xdr:to>
      <xdr:col>112</xdr:col>
      <xdr:colOff>38100</xdr:colOff>
      <xdr:row>108</xdr:row>
      <xdr:rowOff>2902</xdr:rowOff>
    </xdr:to>
    <xdr:sp macro="" textlink="">
      <xdr:nvSpPr>
        <xdr:cNvPr id="641" name="楕円 640"/>
        <xdr:cNvSpPr/>
      </xdr:nvSpPr>
      <xdr:spPr>
        <a:xfrm>
          <a:off x="21272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123552</xdr:rowOff>
    </xdr:from>
    <xdr:to>
      <xdr:col>116</xdr:col>
      <xdr:colOff>63500</xdr:colOff>
      <xdr:row>107</xdr:row>
      <xdr:rowOff>133350</xdr:rowOff>
    </xdr:to>
    <xdr:cxnSp macro="">
      <xdr:nvCxnSpPr>
        <xdr:cNvPr id="642" name="直線コネクタ 641"/>
        <xdr:cNvCxnSpPr/>
      </xdr:nvCxnSpPr>
      <xdr:spPr>
        <a:xfrm>
          <a:off x="21323300" y="18468702"/>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72752</xdr:rowOff>
    </xdr:from>
    <xdr:to>
      <xdr:col>107</xdr:col>
      <xdr:colOff>101600</xdr:colOff>
      <xdr:row>108</xdr:row>
      <xdr:rowOff>2902</xdr:rowOff>
    </xdr:to>
    <xdr:sp macro="" textlink="">
      <xdr:nvSpPr>
        <xdr:cNvPr id="643" name="楕円 642"/>
        <xdr:cNvSpPr/>
      </xdr:nvSpPr>
      <xdr:spPr>
        <a:xfrm>
          <a:off x="20383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123552</xdr:rowOff>
    </xdr:from>
    <xdr:to>
      <xdr:col>111</xdr:col>
      <xdr:colOff>177800</xdr:colOff>
      <xdr:row>107</xdr:row>
      <xdr:rowOff>123552</xdr:rowOff>
    </xdr:to>
    <xdr:cxnSp macro="">
      <xdr:nvCxnSpPr>
        <xdr:cNvPr id="644" name="直線コネクタ 643"/>
        <xdr:cNvCxnSpPr/>
      </xdr:nvCxnSpPr>
      <xdr:spPr>
        <a:xfrm>
          <a:off x="20434300" y="184687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69487</xdr:rowOff>
    </xdr:from>
    <xdr:to>
      <xdr:col>102</xdr:col>
      <xdr:colOff>165100</xdr:colOff>
      <xdr:row>107</xdr:row>
      <xdr:rowOff>171087</xdr:rowOff>
    </xdr:to>
    <xdr:sp macro="" textlink="">
      <xdr:nvSpPr>
        <xdr:cNvPr id="645" name="楕円 644"/>
        <xdr:cNvSpPr/>
      </xdr:nvSpPr>
      <xdr:spPr>
        <a:xfrm>
          <a:off x="19494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120287</xdr:rowOff>
    </xdr:from>
    <xdr:to>
      <xdr:col>107</xdr:col>
      <xdr:colOff>50800</xdr:colOff>
      <xdr:row>107</xdr:row>
      <xdr:rowOff>123552</xdr:rowOff>
    </xdr:to>
    <xdr:cxnSp macro="">
      <xdr:nvCxnSpPr>
        <xdr:cNvPr id="646" name="直線コネクタ 645"/>
        <xdr:cNvCxnSpPr/>
      </xdr:nvCxnSpPr>
      <xdr:spPr>
        <a:xfrm>
          <a:off x="19545300" y="184654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69487</xdr:rowOff>
    </xdr:from>
    <xdr:to>
      <xdr:col>98</xdr:col>
      <xdr:colOff>38100</xdr:colOff>
      <xdr:row>107</xdr:row>
      <xdr:rowOff>171087</xdr:rowOff>
    </xdr:to>
    <xdr:sp macro="" textlink="">
      <xdr:nvSpPr>
        <xdr:cNvPr id="647" name="楕円 646"/>
        <xdr:cNvSpPr/>
      </xdr:nvSpPr>
      <xdr:spPr>
        <a:xfrm>
          <a:off x="18605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120287</xdr:rowOff>
    </xdr:from>
    <xdr:to>
      <xdr:col>102</xdr:col>
      <xdr:colOff>114300</xdr:colOff>
      <xdr:row>107</xdr:row>
      <xdr:rowOff>120287</xdr:rowOff>
    </xdr:to>
    <xdr:cxnSp macro="">
      <xdr:nvCxnSpPr>
        <xdr:cNvPr id="648" name="直線コネクタ 647"/>
        <xdr:cNvCxnSpPr/>
      </xdr:nvCxnSpPr>
      <xdr:spPr>
        <a:xfrm>
          <a:off x="18656300" y="18465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649" name="n_1aveValue【庁舎】&#10;一人当たり面積"/>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650" name="n_2aveValue【庁舎】&#10;一人当たり面積"/>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651" name="n_3aveValue【庁舎】&#10;一人当たり面積"/>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652" name="n_4aveValue【庁舎】&#10;一人当たり面積"/>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165479</xdr:rowOff>
    </xdr:from>
    <xdr:ext cx="469744" cy="259045"/>
    <xdr:sp macro="" textlink="">
      <xdr:nvSpPr>
        <xdr:cNvPr id="653" name="n_1mainValue【庁舎】&#10;一人当たり面積"/>
        <xdr:cNvSpPr txBox="1"/>
      </xdr:nvSpPr>
      <xdr:spPr>
        <a:xfrm>
          <a:off x="21075727" y="1851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165479</xdr:rowOff>
    </xdr:from>
    <xdr:ext cx="469744" cy="259045"/>
    <xdr:sp macro="" textlink="">
      <xdr:nvSpPr>
        <xdr:cNvPr id="654" name="n_2mainValue【庁舎】&#10;一人当たり面積"/>
        <xdr:cNvSpPr txBox="1"/>
      </xdr:nvSpPr>
      <xdr:spPr>
        <a:xfrm>
          <a:off x="20199427" y="1851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162214</xdr:rowOff>
    </xdr:from>
    <xdr:ext cx="469744" cy="259045"/>
    <xdr:sp macro="" textlink="">
      <xdr:nvSpPr>
        <xdr:cNvPr id="655" name="n_3mainValue【庁舎】&#10;一人当たり面積"/>
        <xdr:cNvSpPr txBox="1"/>
      </xdr:nvSpPr>
      <xdr:spPr>
        <a:xfrm>
          <a:off x="19310427" y="185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162214</xdr:rowOff>
    </xdr:from>
    <xdr:ext cx="469744" cy="259045"/>
    <xdr:sp macro="" textlink="">
      <xdr:nvSpPr>
        <xdr:cNvPr id="656" name="n_4mainValue【庁舎】&#10;一人当たり面積"/>
        <xdr:cNvSpPr txBox="1"/>
      </xdr:nvSpPr>
      <xdr:spPr>
        <a:xfrm>
          <a:off x="18421427" y="185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多くの施設が類似団体より下回っている。比較的新しい施設が多いため、未だ減価償却率は低い状況である。しかしながら今後、施設の維持をしていく上では建物診断や調査をしっかり行う必要がある。</a:t>
          </a:r>
          <a:endParaRPr lang="ja-JP" altLang="ja-JP" sz="1400">
            <a:effectLst/>
          </a:endParaRPr>
        </a:p>
        <a:p>
          <a:r>
            <a:rPr kumimoji="1" lang="ja-JP" altLang="ja-JP" sz="1100">
              <a:solidFill>
                <a:schemeClr val="dk1"/>
              </a:solidFill>
              <a:effectLst/>
              <a:latin typeface="+mn-lt"/>
              <a:ea typeface="+mn-ea"/>
              <a:cs typeface="+mn-cs"/>
            </a:rPr>
            <a:t>また、財政状況から施設の建て替えや更新ではなく、長寿命化を方針としているため、公共施設等総合管理計画を基に個別計画を策定し、計画通りに実施していく必要がある。</a:t>
          </a:r>
          <a:endParaRPr lang="ja-JP" altLang="ja-JP" sz="1400">
            <a:effectLst/>
          </a:endParaRPr>
        </a:p>
        <a:p>
          <a:r>
            <a:rPr kumimoji="1" lang="ja-JP" altLang="ja-JP" sz="1100">
              <a:solidFill>
                <a:schemeClr val="dk1"/>
              </a:solidFill>
              <a:effectLst/>
              <a:latin typeface="+mn-lt"/>
              <a:ea typeface="+mn-ea"/>
              <a:cs typeface="+mn-cs"/>
            </a:rPr>
            <a:t>一人当たりの面積については、多くの項目において類似団体より下回っている。これは、面積が小さくコンパクトな町であるからこそ、最適な公共施設等の配置ができていると考えている。今後とも、必要な場所に適切な公共施設の配置を維持していくことに努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18907701</v>
      </c>
      <c r="BO4" s="485"/>
      <c r="BP4" s="485"/>
      <c r="BQ4" s="485"/>
      <c r="BR4" s="485"/>
      <c r="BS4" s="485"/>
      <c r="BT4" s="485"/>
      <c r="BU4" s="486"/>
      <c r="BV4" s="484">
        <v>18237476</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2.9</v>
      </c>
      <c r="CU4" s="625"/>
      <c r="CV4" s="625"/>
      <c r="CW4" s="625"/>
      <c r="CX4" s="625"/>
      <c r="CY4" s="625"/>
      <c r="CZ4" s="625"/>
      <c r="DA4" s="626"/>
      <c r="DB4" s="624">
        <v>4.3</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18476089</v>
      </c>
      <c r="BO5" s="456"/>
      <c r="BP5" s="456"/>
      <c r="BQ5" s="456"/>
      <c r="BR5" s="456"/>
      <c r="BS5" s="456"/>
      <c r="BT5" s="456"/>
      <c r="BU5" s="457"/>
      <c r="BV5" s="455">
        <v>17551871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86.5</v>
      </c>
      <c r="CU5" s="453"/>
      <c r="CV5" s="453"/>
      <c r="CW5" s="453"/>
      <c r="CX5" s="453"/>
      <c r="CY5" s="453"/>
      <c r="CZ5" s="453"/>
      <c r="DA5" s="454"/>
      <c r="DB5" s="452">
        <v>87.1</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431612</v>
      </c>
      <c r="BO6" s="456"/>
      <c r="BP6" s="456"/>
      <c r="BQ6" s="456"/>
      <c r="BR6" s="456"/>
      <c r="BS6" s="456"/>
      <c r="BT6" s="456"/>
      <c r="BU6" s="457"/>
      <c r="BV6" s="455">
        <v>685605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86.8</v>
      </c>
      <c r="CU6" s="599"/>
      <c r="CV6" s="599"/>
      <c r="CW6" s="599"/>
      <c r="CX6" s="599"/>
      <c r="CY6" s="599"/>
      <c r="CZ6" s="599"/>
      <c r="DA6" s="600"/>
      <c r="DB6" s="598">
        <v>87.8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173484</v>
      </c>
      <c r="BO7" s="456"/>
      <c r="BP7" s="456"/>
      <c r="BQ7" s="456"/>
      <c r="BR7" s="456"/>
      <c r="BS7" s="456"/>
      <c r="BT7" s="456"/>
      <c r="BU7" s="457"/>
      <c r="BV7" s="455">
        <v>321516</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9004160</v>
      </c>
      <c r="CU7" s="456"/>
      <c r="CV7" s="456"/>
      <c r="CW7" s="456"/>
      <c r="CX7" s="456"/>
      <c r="CY7" s="456"/>
      <c r="CZ7" s="456"/>
      <c r="DA7" s="457"/>
      <c r="DB7" s="455">
        <v>8518276</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258128</v>
      </c>
      <c r="BO8" s="456"/>
      <c r="BP8" s="456"/>
      <c r="BQ8" s="456"/>
      <c r="BR8" s="456"/>
      <c r="BS8" s="456"/>
      <c r="BT8" s="456"/>
      <c r="BU8" s="457"/>
      <c r="BV8" s="455">
        <v>364089</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0.62</v>
      </c>
      <c r="CU8" s="559"/>
      <c r="CV8" s="559"/>
      <c r="CW8" s="559"/>
      <c r="CX8" s="559"/>
      <c r="CY8" s="559"/>
      <c r="CZ8" s="559"/>
      <c r="DA8" s="560"/>
      <c r="DB8" s="558">
        <v>0.62</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40440</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-105961</v>
      </c>
      <c r="BO9" s="456"/>
      <c r="BP9" s="456"/>
      <c r="BQ9" s="456"/>
      <c r="BR9" s="456"/>
      <c r="BS9" s="456"/>
      <c r="BT9" s="456"/>
      <c r="BU9" s="457"/>
      <c r="BV9" s="455">
        <v>103511</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11.3</v>
      </c>
      <c r="CU9" s="453"/>
      <c r="CV9" s="453"/>
      <c r="CW9" s="453"/>
      <c r="CX9" s="453"/>
      <c r="CY9" s="453"/>
      <c r="CZ9" s="453"/>
      <c r="DA9" s="454"/>
      <c r="DB9" s="452">
        <v>11.5</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37502</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201696</v>
      </c>
      <c r="BO10" s="456"/>
      <c r="BP10" s="456"/>
      <c r="BQ10" s="456"/>
      <c r="BR10" s="456"/>
      <c r="BS10" s="456"/>
      <c r="BT10" s="456"/>
      <c r="BU10" s="457"/>
      <c r="BV10" s="455">
        <v>214379</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15">
      <c r="A12" s="169"/>
      <c r="B12" s="561" t="s">
        <v>122</v>
      </c>
      <c r="C12" s="562"/>
      <c r="D12" s="562"/>
      <c r="E12" s="562"/>
      <c r="F12" s="562"/>
      <c r="G12" s="562"/>
      <c r="H12" s="562"/>
      <c r="I12" s="562"/>
      <c r="J12" s="562"/>
      <c r="K12" s="563"/>
      <c r="L12" s="570" t="s">
        <v>123</v>
      </c>
      <c r="M12" s="571"/>
      <c r="N12" s="571"/>
      <c r="O12" s="571"/>
      <c r="P12" s="571"/>
      <c r="Q12" s="572"/>
      <c r="R12" s="573">
        <v>41330</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301574</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129</v>
      </c>
      <c r="N13" s="540"/>
      <c r="O13" s="540"/>
      <c r="P13" s="540"/>
      <c r="Q13" s="541"/>
      <c r="R13" s="542">
        <v>41065</v>
      </c>
      <c r="S13" s="543"/>
      <c r="T13" s="543"/>
      <c r="U13" s="543"/>
      <c r="V13" s="544"/>
      <c r="W13" s="545" t="s">
        <v>130</v>
      </c>
      <c r="X13" s="441"/>
      <c r="Y13" s="441"/>
      <c r="Z13" s="441"/>
      <c r="AA13" s="441"/>
      <c r="AB13" s="442"/>
      <c r="AC13" s="408">
        <v>512</v>
      </c>
      <c r="AD13" s="409"/>
      <c r="AE13" s="409"/>
      <c r="AF13" s="409"/>
      <c r="AG13" s="410"/>
      <c r="AH13" s="408">
        <v>564</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95735</v>
      </c>
      <c r="BO13" s="456"/>
      <c r="BP13" s="456"/>
      <c r="BQ13" s="456"/>
      <c r="BR13" s="456"/>
      <c r="BS13" s="456"/>
      <c r="BT13" s="456"/>
      <c r="BU13" s="457"/>
      <c r="BV13" s="455">
        <v>16316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8.5</v>
      </c>
      <c r="CU13" s="453"/>
      <c r="CV13" s="453"/>
      <c r="CW13" s="453"/>
      <c r="CX13" s="453"/>
      <c r="CY13" s="453"/>
      <c r="CZ13" s="453"/>
      <c r="DA13" s="454"/>
      <c r="DB13" s="452">
        <v>9.1</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40800</v>
      </c>
      <c r="S14" s="543"/>
      <c r="T14" s="543"/>
      <c r="U14" s="543"/>
      <c r="V14" s="544"/>
      <c r="W14" s="546"/>
      <c r="X14" s="444"/>
      <c r="Y14" s="444"/>
      <c r="Z14" s="444"/>
      <c r="AA14" s="444"/>
      <c r="AB14" s="445"/>
      <c r="AC14" s="535">
        <v>3</v>
      </c>
      <c r="AD14" s="536"/>
      <c r="AE14" s="536"/>
      <c r="AF14" s="536"/>
      <c r="AG14" s="537"/>
      <c r="AH14" s="535">
        <v>3.6</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15.6</v>
      </c>
      <c r="CU14" s="553"/>
      <c r="CV14" s="553"/>
      <c r="CW14" s="553"/>
      <c r="CX14" s="553"/>
      <c r="CY14" s="553"/>
      <c r="CZ14" s="553"/>
      <c r="DA14" s="554"/>
      <c r="DB14" s="552">
        <v>26.1</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129</v>
      </c>
      <c r="N15" s="540"/>
      <c r="O15" s="540"/>
      <c r="P15" s="540"/>
      <c r="Q15" s="541"/>
      <c r="R15" s="542">
        <v>40555</v>
      </c>
      <c r="S15" s="543"/>
      <c r="T15" s="543"/>
      <c r="U15" s="543"/>
      <c r="V15" s="544"/>
      <c r="W15" s="545" t="s">
        <v>137</v>
      </c>
      <c r="X15" s="441"/>
      <c r="Y15" s="441"/>
      <c r="Z15" s="441"/>
      <c r="AA15" s="441"/>
      <c r="AB15" s="442"/>
      <c r="AC15" s="408">
        <v>2568</v>
      </c>
      <c r="AD15" s="409"/>
      <c r="AE15" s="409"/>
      <c r="AF15" s="409"/>
      <c r="AG15" s="410"/>
      <c r="AH15" s="408">
        <v>2462</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4734402</v>
      </c>
      <c r="BO15" s="485"/>
      <c r="BP15" s="485"/>
      <c r="BQ15" s="485"/>
      <c r="BR15" s="485"/>
      <c r="BS15" s="485"/>
      <c r="BT15" s="485"/>
      <c r="BU15" s="486"/>
      <c r="BV15" s="484">
        <v>4551894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15.2</v>
      </c>
      <c r="AD16" s="536"/>
      <c r="AE16" s="536"/>
      <c r="AF16" s="536"/>
      <c r="AG16" s="537"/>
      <c r="AH16" s="535">
        <v>15.9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7733017</v>
      </c>
      <c r="BO16" s="456"/>
      <c r="BP16" s="456"/>
      <c r="BQ16" s="456"/>
      <c r="BR16" s="456"/>
      <c r="BS16" s="456"/>
      <c r="BT16" s="456"/>
      <c r="BU16" s="457"/>
      <c r="BV16" s="455">
        <v>7260346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13838</v>
      </c>
      <c r="AD17" s="409"/>
      <c r="AE17" s="409"/>
      <c r="AF17" s="409"/>
      <c r="AG17" s="410"/>
      <c r="AH17" s="408">
        <v>12449</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5967237</v>
      </c>
      <c r="BO17" s="456"/>
      <c r="BP17" s="456"/>
      <c r="BQ17" s="456"/>
      <c r="BR17" s="456"/>
      <c r="BS17" s="456"/>
      <c r="BT17" s="456"/>
      <c r="BU17" s="457"/>
      <c r="BV17" s="455">
        <v>5737231</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146</v>
      </c>
      <c r="C18" s="506"/>
      <c r="D18" s="506"/>
      <c r="E18" s="507"/>
      <c r="F18" s="507"/>
      <c r="G18" s="507"/>
      <c r="H18" s="507"/>
      <c r="I18" s="507"/>
      <c r="J18" s="507"/>
      <c r="K18" s="507"/>
      <c r="L18" s="508">
        <v>10.76</v>
      </c>
      <c r="M18" s="508"/>
      <c r="N18" s="508"/>
      <c r="O18" s="508"/>
      <c r="P18" s="508"/>
      <c r="Q18" s="508"/>
      <c r="R18" s="509"/>
      <c r="S18" s="509"/>
      <c r="T18" s="509"/>
      <c r="U18" s="509"/>
      <c r="V18" s="510"/>
      <c r="W18" s="526"/>
      <c r="X18" s="527"/>
      <c r="Y18" s="527"/>
      <c r="Z18" s="527"/>
      <c r="AA18" s="527"/>
      <c r="AB18" s="551"/>
      <c r="AC18" s="425">
        <v>81.8</v>
      </c>
      <c r="AD18" s="426"/>
      <c r="AE18" s="426"/>
      <c r="AF18" s="426"/>
      <c r="AG18" s="511"/>
      <c r="AH18" s="425">
        <v>80.400000000000006</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7957010</v>
      </c>
      <c r="BO18" s="456"/>
      <c r="BP18" s="456"/>
      <c r="BQ18" s="456"/>
      <c r="BR18" s="456"/>
      <c r="BS18" s="456"/>
      <c r="BT18" s="456"/>
      <c r="BU18" s="457"/>
      <c r="BV18" s="455">
        <v>7480592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148</v>
      </c>
      <c r="C19" s="506"/>
      <c r="D19" s="506"/>
      <c r="E19" s="507"/>
      <c r="F19" s="507"/>
      <c r="G19" s="507"/>
      <c r="H19" s="507"/>
      <c r="I19" s="507"/>
      <c r="J19" s="507"/>
      <c r="K19" s="507"/>
      <c r="L19" s="515">
        <v>3758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10372703</v>
      </c>
      <c r="BO19" s="456"/>
      <c r="BP19" s="456"/>
      <c r="BQ19" s="456"/>
      <c r="BR19" s="456"/>
      <c r="BS19" s="456"/>
      <c r="BT19" s="456"/>
      <c r="BU19" s="457"/>
      <c r="BV19" s="455">
        <v>10587212</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150</v>
      </c>
      <c r="C20" s="506"/>
      <c r="D20" s="506"/>
      <c r="E20" s="507"/>
      <c r="F20" s="507"/>
      <c r="G20" s="507"/>
      <c r="H20" s="507"/>
      <c r="I20" s="507"/>
      <c r="J20" s="507"/>
      <c r="K20" s="507"/>
      <c r="L20" s="515">
        <v>14679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9958377</v>
      </c>
      <c r="BO22" s="485"/>
      <c r="BP22" s="485"/>
      <c r="BQ22" s="485"/>
      <c r="BR22" s="485"/>
      <c r="BS22" s="485"/>
      <c r="BT22" s="485"/>
      <c r="BU22" s="486"/>
      <c r="BV22" s="484">
        <v>10819846</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9637956</v>
      </c>
      <c r="BO23" s="456"/>
      <c r="BP23" s="456"/>
      <c r="BQ23" s="456"/>
      <c r="BR23" s="456"/>
      <c r="BS23" s="456"/>
      <c r="BT23" s="456"/>
      <c r="BU23" s="457"/>
      <c r="BV23" s="455">
        <v>10492661</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160</v>
      </c>
      <c r="F24" s="412"/>
      <c r="G24" s="412"/>
      <c r="H24" s="412"/>
      <c r="I24" s="412"/>
      <c r="J24" s="412"/>
      <c r="K24" s="413"/>
      <c r="L24" s="408">
        <v>1</v>
      </c>
      <c r="M24" s="409"/>
      <c r="N24" s="409"/>
      <c r="O24" s="409"/>
      <c r="P24" s="410"/>
      <c r="Q24" s="408">
        <v>7900</v>
      </c>
      <c r="R24" s="409"/>
      <c r="S24" s="409"/>
      <c r="T24" s="409"/>
      <c r="U24" s="409"/>
      <c r="V24" s="410"/>
      <c r="W24" s="498"/>
      <c r="X24" s="435"/>
      <c r="Y24" s="436"/>
      <c r="Z24" s="411" t="s">
        <v>161</v>
      </c>
      <c r="AA24" s="412"/>
      <c r="AB24" s="412"/>
      <c r="AC24" s="412"/>
      <c r="AD24" s="412"/>
      <c r="AE24" s="412"/>
      <c r="AF24" s="412"/>
      <c r="AG24" s="413"/>
      <c r="AH24" s="408">
        <v>188</v>
      </c>
      <c r="AI24" s="409"/>
      <c r="AJ24" s="409"/>
      <c r="AK24" s="409"/>
      <c r="AL24" s="410"/>
      <c r="AM24" s="408">
        <v>578476</v>
      </c>
      <c r="AN24" s="409"/>
      <c r="AO24" s="409"/>
      <c r="AP24" s="409"/>
      <c r="AQ24" s="409"/>
      <c r="AR24" s="410"/>
      <c r="AS24" s="408">
        <v>3077</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5503138</v>
      </c>
      <c r="BO24" s="456"/>
      <c r="BP24" s="456"/>
      <c r="BQ24" s="456"/>
      <c r="BR24" s="456"/>
      <c r="BS24" s="456"/>
      <c r="BT24" s="456"/>
      <c r="BU24" s="457"/>
      <c r="BV24" s="455">
        <v>5957943</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163</v>
      </c>
      <c r="F25" s="412"/>
      <c r="G25" s="412"/>
      <c r="H25" s="412"/>
      <c r="I25" s="412"/>
      <c r="J25" s="412"/>
      <c r="K25" s="413"/>
      <c r="L25" s="408">
        <v>1</v>
      </c>
      <c r="M25" s="409"/>
      <c r="N25" s="409"/>
      <c r="O25" s="409"/>
      <c r="P25" s="410"/>
      <c r="Q25" s="408">
        <v>6450</v>
      </c>
      <c r="R25" s="409"/>
      <c r="S25" s="409"/>
      <c r="T25" s="409"/>
      <c r="U25" s="409"/>
      <c r="V25" s="410"/>
      <c r="W25" s="498"/>
      <c r="X25" s="435"/>
      <c r="Y25" s="436"/>
      <c r="Z25" s="411" t="s">
        <v>164</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1627857</v>
      </c>
      <c r="BO25" s="485"/>
      <c r="BP25" s="485"/>
      <c r="BQ25" s="485"/>
      <c r="BR25" s="485"/>
      <c r="BS25" s="485"/>
      <c r="BT25" s="485"/>
      <c r="BU25" s="486"/>
      <c r="BV25" s="484">
        <v>312705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166</v>
      </c>
      <c r="F26" s="412"/>
      <c r="G26" s="412"/>
      <c r="H26" s="412"/>
      <c r="I26" s="412"/>
      <c r="J26" s="412"/>
      <c r="K26" s="413"/>
      <c r="L26" s="408">
        <v>1</v>
      </c>
      <c r="M26" s="409"/>
      <c r="N26" s="409"/>
      <c r="O26" s="409"/>
      <c r="P26" s="410"/>
      <c r="Q26" s="408">
        <v>6040</v>
      </c>
      <c r="R26" s="409"/>
      <c r="S26" s="409"/>
      <c r="T26" s="409"/>
      <c r="U26" s="409"/>
      <c r="V26" s="410"/>
      <c r="W26" s="498"/>
      <c r="X26" s="435"/>
      <c r="Y26" s="436"/>
      <c r="Z26" s="411" t="s">
        <v>167</v>
      </c>
      <c r="AA26" s="466"/>
      <c r="AB26" s="466"/>
      <c r="AC26" s="466"/>
      <c r="AD26" s="466"/>
      <c r="AE26" s="466"/>
      <c r="AF26" s="466"/>
      <c r="AG26" s="467"/>
      <c r="AH26" s="408">
        <v>5</v>
      </c>
      <c r="AI26" s="409"/>
      <c r="AJ26" s="409"/>
      <c r="AK26" s="409"/>
      <c r="AL26" s="410"/>
      <c r="AM26" s="408">
        <v>15270</v>
      </c>
      <c r="AN26" s="409"/>
      <c r="AO26" s="409"/>
      <c r="AP26" s="409"/>
      <c r="AQ26" s="409"/>
      <c r="AR26" s="410"/>
      <c r="AS26" s="408">
        <v>3054</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169</v>
      </c>
      <c r="F27" s="412"/>
      <c r="G27" s="412"/>
      <c r="H27" s="412"/>
      <c r="I27" s="412"/>
      <c r="J27" s="412"/>
      <c r="K27" s="413"/>
      <c r="L27" s="408">
        <v>1</v>
      </c>
      <c r="M27" s="409"/>
      <c r="N27" s="409"/>
      <c r="O27" s="409"/>
      <c r="P27" s="410"/>
      <c r="Q27" s="408">
        <v>3500</v>
      </c>
      <c r="R27" s="409"/>
      <c r="S27" s="409"/>
      <c r="T27" s="409"/>
      <c r="U27" s="409"/>
      <c r="V27" s="410"/>
      <c r="W27" s="498"/>
      <c r="X27" s="435"/>
      <c r="Y27" s="436"/>
      <c r="Z27" s="411" t="s">
        <v>170</v>
      </c>
      <c r="AA27" s="412"/>
      <c r="AB27" s="412"/>
      <c r="AC27" s="412"/>
      <c r="AD27" s="412"/>
      <c r="AE27" s="412"/>
      <c r="AF27" s="412"/>
      <c r="AG27" s="413"/>
      <c r="AH27" s="408">
        <v>25</v>
      </c>
      <c r="AI27" s="409"/>
      <c r="AJ27" s="409"/>
      <c r="AK27" s="409"/>
      <c r="AL27" s="410"/>
      <c r="AM27" s="408">
        <v>73122</v>
      </c>
      <c r="AN27" s="409"/>
      <c r="AO27" s="409"/>
      <c r="AP27" s="409"/>
      <c r="AQ27" s="409"/>
      <c r="AR27" s="410"/>
      <c r="AS27" s="408">
        <v>2925</v>
      </c>
      <c r="AT27" s="409"/>
      <c r="AU27" s="409"/>
      <c r="AV27" s="409"/>
      <c r="AW27" s="409"/>
      <c r="AX27" s="468"/>
      <c r="AY27" s="492" t="s">
        <v>171</v>
      </c>
      <c r="AZ27" s="493"/>
      <c r="BA27" s="493"/>
      <c r="BB27" s="493"/>
      <c r="BC27" s="493"/>
      <c r="BD27" s="493"/>
      <c r="BE27" s="493"/>
      <c r="BF27" s="493"/>
      <c r="BG27" s="493"/>
      <c r="BH27" s="493"/>
      <c r="BI27" s="493"/>
      <c r="BJ27" s="493"/>
      <c r="BK27" s="493"/>
      <c r="BL27" s="493"/>
      <c r="BM27" s="494"/>
      <c r="BN27" s="489" t="s">
        <v>121</v>
      </c>
      <c r="BO27" s="490"/>
      <c r="BP27" s="490"/>
      <c r="BQ27" s="490"/>
      <c r="BR27" s="490"/>
      <c r="BS27" s="490"/>
      <c r="BT27" s="490"/>
      <c r="BU27" s="491"/>
      <c r="BV27" s="489" t="s">
        <v>121</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172</v>
      </c>
      <c r="F28" s="412"/>
      <c r="G28" s="412"/>
      <c r="H28" s="412"/>
      <c r="I28" s="412"/>
      <c r="J28" s="412"/>
      <c r="K28" s="413"/>
      <c r="L28" s="408">
        <v>1</v>
      </c>
      <c r="M28" s="409"/>
      <c r="N28" s="409"/>
      <c r="O28" s="409"/>
      <c r="P28" s="410"/>
      <c r="Q28" s="408">
        <v>2900</v>
      </c>
      <c r="R28" s="409"/>
      <c r="S28" s="409"/>
      <c r="T28" s="409"/>
      <c r="U28" s="409"/>
      <c r="V28" s="410"/>
      <c r="W28" s="498"/>
      <c r="X28" s="435"/>
      <c r="Y28" s="436"/>
      <c r="Z28" s="411" t="s">
        <v>173</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174</v>
      </c>
      <c r="AZ28" s="473"/>
      <c r="BA28" s="473"/>
      <c r="BB28" s="474"/>
      <c r="BC28" s="481" t="s">
        <v>46</v>
      </c>
      <c r="BD28" s="482"/>
      <c r="BE28" s="482"/>
      <c r="BF28" s="482"/>
      <c r="BG28" s="482"/>
      <c r="BH28" s="482"/>
      <c r="BI28" s="482"/>
      <c r="BJ28" s="482"/>
      <c r="BK28" s="482"/>
      <c r="BL28" s="482"/>
      <c r="BM28" s="483"/>
      <c r="BN28" s="484">
        <v>2717092</v>
      </c>
      <c r="BO28" s="485"/>
      <c r="BP28" s="485"/>
      <c r="BQ28" s="485"/>
      <c r="BR28" s="485"/>
      <c r="BS28" s="485"/>
      <c r="BT28" s="485"/>
      <c r="BU28" s="486"/>
      <c r="BV28" s="484">
        <v>2515396</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175</v>
      </c>
      <c r="F29" s="412"/>
      <c r="G29" s="412"/>
      <c r="H29" s="412"/>
      <c r="I29" s="412"/>
      <c r="J29" s="412"/>
      <c r="K29" s="413"/>
      <c r="L29" s="408">
        <v>14</v>
      </c>
      <c r="M29" s="409"/>
      <c r="N29" s="409"/>
      <c r="O29" s="409"/>
      <c r="P29" s="410"/>
      <c r="Q29" s="408">
        <v>2630</v>
      </c>
      <c r="R29" s="409"/>
      <c r="S29" s="409"/>
      <c r="T29" s="409"/>
      <c r="U29" s="409"/>
      <c r="V29" s="410"/>
      <c r="W29" s="499"/>
      <c r="X29" s="500"/>
      <c r="Y29" s="501"/>
      <c r="Z29" s="411" t="s">
        <v>176</v>
      </c>
      <c r="AA29" s="412"/>
      <c r="AB29" s="412"/>
      <c r="AC29" s="412"/>
      <c r="AD29" s="412"/>
      <c r="AE29" s="412"/>
      <c r="AF29" s="412"/>
      <c r="AG29" s="413"/>
      <c r="AH29" s="408">
        <v>213</v>
      </c>
      <c r="AI29" s="409"/>
      <c r="AJ29" s="409"/>
      <c r="AK29" s="409"/>
      <c r="AL29" s="410"/>
      <c r="AM29" s="408">
        <v>651598</v>
      </c>
      <c r="AN29" s="409"/>
      <c r="AO29" s="409"/>
      <c r="AP29" s="409"/>
      <c r="AQ29" s="409"/>
      <c r="AR29" s="410"/>
      <c r="AS29" s="408">
        <v>3059</v>
      </c>
      <c r="AT29" s="409"/>
      <c r="AU29" s="409"/>
      <c r="AV29" s="409"/>
      <c r="AW29" s="409"/>
      <c r="AX29" s="468"/>
      <c r="AY29" s="475"/>
      <c r="AZ29" s="476"/>
      <c r="BA29" s="476"/>
      <c r="BB29" s="477"/>
      <c r="BC29" s="469" t="s">
        <v>177</v>
      </c>
      <c r="BD29" s="470"/>
      <c r="BE29" s="470"/>
      <c r="BF29" s="470"/>
      <c r="BG29" s="470"/>
      <c r="BH29" s="470"/>
      <c r="BI29" s="470"/>
      <c r="BJ29" s="470"/>
      <c r="BK29" s="470"/>
      <c r="BL29" s="470"/>
      <c r="BM29" s="471"/>
      <c r="BN29" s="455">
        <v>272307</v>
      </c>
      <c r="BO29" s="456"/>
      <c r="BP29" s="456"/>
      <c r="BQ29" s="456"/>
      <c r="BR29" s="456"/>
      <c r="BS29" s="456"/>
      <c r="BT29" s="456"/>
      <c r="BU29" s="457"/>
      <c r="BV29" s="455">
        <v>252524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178</v>
      </c>
      <c r="X30" s="423"/>
      <c r="Y30" s="423"/>
      <c r="Z30" s="423"/>
      <c r="AA30" s="423"/>
      <c r="AB30" s="423"/>
      <c r="AC30" s="423"/>
      <c r="AD30" s="423"/>
      <c r="AE30" s="423"/>
      <c r="AF30" s="423"/>
      <c r="AG30" s="424"/>
      <c r="AH30" s="425">
        <v>99.1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423827</v>
      </c>
      <c r="BO30" s="490"/>
      <c r="BP30" s="490"/>
      <c r="BQ30" s="490"/>
      <c r="BR30" s="490"/>
      <c r="BS30" s="490"/>
      <c r="BT30" s="490"/>
      <c r="BU30" s="491"/>
      <c r="BV30" s="489">
        <v>389988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179</v>
      </c>
      <c r="D32" s="414"/>
      <c r="E32" s="414"/>
      <c r="F32" s="414"/>
      <c r="G32" s="414"/>
      <c r="H32" s="414"/>
      <c r="I32" s="414"/>
      <c r="J32" s="414"/>
      <c r="K32" s="414"/>
      <c r="L32" s="414"/>
      <c r="M32" s="414"/>
      <c r="N32" s="414"/>
      <c r="O32" s="414"/>
      <c r="P32" s="414"/>
      <c r="Q32" s="414"/>
      <c r="R32" s="414"/>
      <c r="S32" s="414"/>
      <c r="U32" s="415" t="s">
        <v>180</v>
      </c>
      <c r="V32" s="415"/>
      <c r="W32" s="415"/>
      <c r="X32" s="415"/>
      <c r="Y32" s="415"/>
      <c r="Z32" s="415"/>
      <c r="AA32" s="415"/>
      <c r="AB32" s="415"/>
      <c r="AC32" s="415"/>
      <c r="AD32" s="415"/>
      <c r="AE32" s="415"/>
      <c r="AF32" s="415"/>
      <c r="AG32" s="415"/>
      <c r="AH32" s="415"/>
      <c r="AI32" s="415"/>
      <c r="AJ32" s="415"/>
      <c r="AK32" s="415"/>
      <c r="AM32" s="415" t="s">
        <v>181</v>
      </c>
      <c r="AN32" s="415"/>
      <c r="AO32" s="415"/>
      <c r="AP32" s="415"/>
      <c r="AQ32" s="415"/>
      <c r="AR32" s="415"/>
      <c r="AS32" s="415"/>
      <c r="AT32" s="415"/>
      <c r="AU32" s="415"/>
      <c r="AV32" s="415"/>
      <c r="AW32" s="415"/>
      <c r="AX32" s="415"/>
      <c r="AY32" s="415"/>
      <c r="AZ32" s="415"/>
      <c r="BA32" s="415"/>
      <c r="BB32" s="415"/>
      <c r="BC32" s="415"/>
      <c r="BE32" s="415" t="s">
        <v>182</v>
      </c>
      <c r="BF32" s="415"/>
      <c r="BG32" s="415"/>
      <c r="BH32" s="415"/>
      <c r="BI32" s="415"/>
      <c r="BJ32" s="415"/>
      <c r="BK32" s="415"/>
      <c r="BL32" s="415"/>
      <c r="BM32" s="415"/>
      <c r="BN32" s="415"/>
      <c r="BO32" s="415"/>
      <c r="BP32" s="415"/>
      <c r="BQ32" s="415"/>
      <c r="BR32" s="415"/>
      <c r="BS32" s="415"/>
      <c r="BT32" s="415"/>
      <c r="BU32" s="415"/>
      <c r="BW32" s="415" t="s">
        <v>183</v>
      </c>
      <c r="BX32" s="415"/>
      <c r="BY32" s="415"/>
      <c r="BZ32" s="415"/>
      <c r="CA32" s="415"/>
      <c r="CB32" s="415"/>
      <c r="CC32" s="415"/>
      <c r="CD32" s="415"/>
      <c r="CE32" s="415"/>
      <c r="CF32" s="415"/>
      <c r="CG32" s="415"/>
      <c r="CH32" s="415"/>
      <c r="CI32" s="415"/>
      <c r="CJ32" s="415"/>
      <c r="CK32" s="415"/>
      <c r="CL32" s="415"/>
      <c r="CM32" s="415"/>
      <c r="CO32" s="415" t="s">
        <v>184</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185</v>
      </c>
      <c r="D33" s="407"/>
      <c r="E33" s="406" t="s">
        <v>186</v>
      </c>
      <c r="F33" s="406"/>
      <c r="G33" s="406"/>
      <c r="H33" s="406"/>
      <c r="I33" s="406"/>
      <c r="J33" s="406"/>
      <c r="K33" s="406"/>
      <c r="L33" s="406"/>
      <c r="M33" s="406"/>
      <c r="N33" s="406"/>
      <c r="O33" s="406"/>
      <c r="P33" s="406"/>
      <c r="Q33" s="406"/>
      <c r="R33" s="406"/>
      <c r="S33" s="406"/>
      <c r="T33" s="194"/>
      <c r="U33" s="407" t="s">
        <v>185</v>
      </c>
      <c r="V33" s="407"/>
      <c r="W33" s="406" t="s">
        <v>186</v>
      </c>
      <c r="X33" s="406"/>
      <c r="Y33" s="406"/>
      <c r="Z33" s="406"/>
      <c r="AA33" s="406"/>
      <c r="AB33" s="406"/>
      <c r="AC33" s="406"/>
      <c r="AD33" s="406"/>
      <c r="AE33" s="406"/>
      <c r="AF33" s="406"/>
      <c r="AG33" s="406"/>
      <c r="AH33" s="406"/>
      <c r="AI33" s="406"/>
      <c r="AJ33" s="406"/>
      <c r="AK33" s="406"/>
      <c r="AL33" s="194"/>
      <c r="AM33" s="407" t="s">
        <v>185</v>
      </c>
      <c r="AN33" s="407"/>
      <c r="AO33" s="406" t="s">
        <v>186</v>
      </c>
      <c r="AP33" s="406"/>
      <c r="AQ33" s="406"/>
      <c r="AR33" s="406"/>
      <c r="AS33" s="406"/>
      <c r="AT33" s="406"/>
      <c r="AU33" s="406"/>
      <c r="AV33" s="406"/>
      <c r="AW33" s="406"/>
      <c r="AX33" s="406"/>
      <c r="AY33" s="406"/>
      <c r="AZ33" s="406"/>
      <c r="BA33" s="406"/>
      <c r="BB33" s="406"/>
      <c r="BC33" s="406"/>
      <c r="BD33" s="195"/>
      <c r="BE33" s="406" t="s">
        <v>187</v>
      </c>
      <c r="BF33" s="406"/>
      <c r="BG33" s="406" t="s">
        <v>188</v>
      </c>
      <c r="BH33" s="406"/>
      <c r="BI33" s="406"/>
      <c r="BJ33" s="406"/>
      <c r="BK33" s="406"/>
      <c r="BL33" s="406"/>
      <c r="BM33" s="406"/>
      <c r="BN33" s="406"/>
      <c r="BO33" s="406"/>
      <c r="BP33" s="406"/>
      <c r="BQ33" s="406"/>
      <c r="BR33" s="406"/>
      <c r="BS33" s="406"/>
      <c r="BT33" s="406"/>
      <c r="BU33" s="406"/>
      <c r="BV33" s="195"/>
      <c r="BW33" s="407" t="s">
        <v>187</v>
      </c>
      <c r="BX33" s="407"/>
      <c r="BY33" s="406" t="s">
        <v>189</v>
      </c>
      <c r="BZ33" s="406"/>
      <c r="CA33" s="406"/>
      <c r="CB33" s="406"/>
      <c r="CC33" s="406"/>
      <c r="CD33" s="406"/>
      <c r="CE33" s="406"/>
      <c r="CF33" s="406"/>
      <c r="CG33" s="406"/>
      <c r="CH33" s="406"/>
      <c r="CI33" s="406"/>
      <c r="CJ33" s="406"/>
      <c r="CK33" s="406"/>
      <c r="CL33" s="406"/>
      <c r="CM33" s="406"/>
      <c r="CN33" s="194"/>
      <c r="CO33" s="407" t="s">
        <v>185</v>
      </c>
      <c r="CP33" s="407"/>
      <c r="CQ33" s="406" t="s">
        <v>190</v>
      </c>
      <c r="CR33" s="406"/>
      <c r="CS33" s="406"/>
      <c r="CT33" s="406"/>
      <c r="CU33" s="406"/>
      <c r="CV33" s="406"/>
      <c r="CW33" s="406"/>
      <c r="CX33" s="406"/>
      <c r="CY33" s="406"/>
      <c r="CZ33" s="406"/>
      <c r="DA33" s="406"/>
      <c r="DB33" s="406"/>
      <c r="DC33" s="406"/>
      <c r="DD33" s="406"/>
      <c r="DE33" s="406"/>
      <c r="DF33" s="194"/>
      <c r="DG33" s="405" t="s">
        <v>191</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IF('各会計、関係団体の財政状況及び健全化判断比率'!B30="","",'各会計、関係団体の財政状況及び健全化判断比率'!B30)</f>
        <v>下水道事業会計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6</v>
      </c>
      <c r="BX34" s="403"/>
      <c r="BY34" s="404" t="str">
        <f>IF('各会計、関係団体の財政状況及び健全化判断比率'!B68="","",'各会計、関係団体の財政状況及び健全化判断比率'!B68)</f>
        <v>沖縄県後期高齢者医療広域連合(一般会計）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土地区画整理事業特別会計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7</v>
      </c>
      <c r="BX35" s="403"/>
      <c r="BY35" s="404" t="str">
        <f>IF('各会計、関係団体の財政状況及び健全化判断比率'!B69="","",'各会計、関係団体の財政状況及び健全化判断比率'!B69)</f>
        <v>沖縄県後期高齢者医療広域連合(特別会計）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t="str">
        <f t="shared" ref="U36:U43" si="4">IF(W36="","",U35+1)</f>
        <v/>
      </c>
      <c r="V36" s="403"/>
      <c r="W36" s="404"/>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8</v>
      </c>
      <c r="BX36" s="403"/>
      <c r="BY36" s="404" t="str">
        <f>IF('各会計、関係団体の財政状況及び健全化判断比率'!B70="","",'各会計、関係団体の財政状況及び健全化判断比率'!B70)</f>
        <v>東部消防組合（一般会計）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9</v>
      </c>
      <c r="BX37" s="403"/>
      <c r="BY37" s="404" t="str">
        <f>IF('各会計、関係団体の財政状況及び健全化判断比率'!B71="","",'各会計、関係団体の財政状況及び健全化判断比率'!B71)</f>
        <v>那覇市・南風原町環境施設組合（一般会計）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10</v>
      </c>
      <c r="BX38" s="403"/>
      <c r="BY38" s="404" t="str">
        <f>IF('各会計、関係団体の財政状況及び健全化判断比率'!B72="","",'各会計、関係団体の財政状況及び健全化判断比率'!B72)</f>
        <v>南部広域市町村圏事務組合(一般会計)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11</v>
      </c>
      <c r="BX39" s="403"/>
      <c r="BY39" s="404" t="str">
        <f>IF('各会計、関係団体の財政状況及び健全化判断比率'!B73="","",'各会計、関係団体の財政状況及び健全化判断比率'!B73)</f>
        <v>南部広域市町村圏事務組合(いなんせ齋苑特別会計)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12</v>
      </c>
      <c r="BX40" s="403"/>
      <c r="BY40" s="404" t="str">
        <f>IF('各会計、関係団体の財政状況及び健全化判断比率'!B74="","",'各会計、関係団体の財政状況及び健全化判断比率'!B74)</f>
        <v>南部広域市町村圏事務組合(南斎場特別会計)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13</v>
      </c>
      <c r="BX41" s="403"/>
      <c r="BY41" s="404" t="str">
        <f>IF('各会計、関係団体の財政状況及び健全化判断比率'!B75="","",'各会計、関係団体の財政状況及び健全化判断比率'!B75)</f>
        <v>沖縄県介護保険広域連合(一般会計)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14</v>
      </c>
      <c r="BX42" s="403"/>
      <c r="BY42" s="404" t="str">
        <f>IF('各会計、関係団体の財政状況及び健全化判断比率'!B76="","",'各会計、関係団体の財政状況及び健全化判断比率'!B76)</f>
        <v>沖縄県介護保険広域連合(特別会計)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15</v>
      </c>
      <c r="BX43" s="403"/>
      <c r="BY43" s="404" t="str">
        <f>IF('各会計、関係団体の財政状況及び健全化判断比率'!B77="","",'各会計、関係団体の財政状況及び健全化判断比率'!B77)</f>
        <v>南部水道企業団（水道事業会計）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400" t="s">
        <v>193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199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2JFe5yOTK4hsyPgXvx30Ddp6XaPJb6pr21HW6XOPhlKz/9vmqx8kfJSyUC5WTe3haw9UUSb2f/tVL3csC4SULw==" saltValue="AhwIrIAZ7WEffhF6Dfi9S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201</v>
      </c>
      <c r="DI1" s="754"/>
      <c r="DJ1" s="754"/>
      <c r="DK1" s="754"/>
      <c r="DL1" s="754"/>
      <c r="DM1" s="754"/>
      <c r="DN1" s="755"/>
      <c r="DO1" s="202"/>
      <c r="DP1" s="753" t="s">
        <v>202</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207</v>
      </c>
      <c r="S4" s="710"/>
      <c r="T4" s="710"/>
      <c r="U4" s="710"/>
      <c r="V4" s="710"/>
      <c r="W4" s="710"/>
      <c r="X4" s="710"/>
      <c r="Y4" s="711"/>
      <c r="Z4" s="709" t="s">
        <v>208</v>
      </c>
      <c r="AA4" s="710"/>
      <c r="AB4" s="710"/>
      <c r="AC4" s="711"/>
      <c r="AD4" s="709" t="s">
        <v>209</v>
      </c>
      <c r="AE4" s="710"/>
      <c r="AF4" s="710"/>
      <c r="AG4" s="710"/>
      <c r="AH4" s="710"/>
      <c r="AI4" s="710"/>
      <c r="AJ4" s="710"/>
      <c r="AK4" s="711"/>
      <c r="AL4" s="709" t="s">
        <v>208</v>
      </c>
      <c r="AM4" s="710"/>
      <c r="AN4" s="710"/>
      <c r="AO4" s="711"/>
      <c r="AP4" s="756" t="s">
        <v>210</v>
      </c>
      <c r="AQ4" s="756"/>
      <c r="AR4" s="756"/>
      <c r="AS4" s="756"/>
      <c r="AT4" s="756"/>
      <c r="AU4" s="756"/>
      <c r="AV4" s="756"/>
      <c r="AW4" s="756"/>
      <c r="AX4" s="756"/>
      <c r="AY4" s="756"/>
      <c r="AZ4" s="756"/>
      <c r="BA4" s="756"/>
      <c r="BB4" s="756"/>
      <c r="BC4" s="756"/>
      <c r="BD4" s="756"/>
      <c r="BE4" s="756"/>
      <c r="BF4" s="756"/>
      <c r="BG4" s="756" t="s">
        <v>211</v>
      </c>
      <c r="BH4" s="756"/>
      <c r="BI4" s="756"/>
      <c r="BJ4" s="756"/>
      <c r="BK4" s="756"/>
      <c r="BL4" s="756"/>
      <c r="BM4" s="756"/>
      <c r="BN4" s="756"/>
      <c r="BO4" s="756" t="s">
        <v>208</v>
      </c>
      <c r="BP4" s="756"/>
      <c r="BQ4" s="756"/>
      <c r="BR4" s="756"/>
      <c r="BS4" s="756" t="s">
        <v>212</v>
      </c>
      <c r="BT4" s="756"/>
      <c r="BU4" s="756"/>
      <c r="BV4" s="756"/>
      <c r="BW4" s="756"/>
      <c r="BX4" s="756"/>
      <c r="BY4" s="756"/>
      <c r="BZ4" s="756"/>
      <c r="CA4" s="756"/>
      <c r="CB4" s="756"/>
      <c r="CD4" s="709" t="s">
        <v>213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214</v>
      </c>
      <c r="C5" s="716"/>
      <c r="D5" s="716"/>
      <c r="E5" s="716"/>
      <c r="F5" s="716"/>
      <c r="G5" s="716"/>
      <c r="H5" s="716"/>
      <c r="I5" s="716"/>
      <c r="J5" s="716"/>
      <c r="K5" s="716"/>
      <c r="L5" s="716"/>
      <c r="M5" s="716"/>
      <c r="N5" s="716"/>
      <c r="O5" s="716"/>
      <c r="P5" s="716"/>
      <c r="Q5" s="717"/>
      <c r="R5" s="712">
        <v>4713110</v>
      </c>
      <c r="S5" s="713"/>
      <c r="T5" s="713"/>
      <c r="U5" s="713"/>
      <c r="V5" s="713"/>
      <c r="W5" s="713"/>
      <c r="X5" s="713"/>
      <c r="Y5" s="738"/>
      <c r="Z5" s="751">
        <v>24.9</v>
      </c>
      <c r="AA5" s="751"/>
      <c r="AB5" s="751"/>
      <c r="AC5" s="751"/>
      <c r="AD5" s="752">
        <v>4713110</v>
      </c>
      <c r="AE5" s="752"/>
      <c r="AF5" s="752"/>
      <c r="AG5" s="752"/>
      <c r="AH5" s="752"/>
      <c r="AI5" s="752"/>
      <c r="AJ5" s="752"/>
      <c r="AK5" s="752"/>
      <c r="AL5" s="739">
        <v>51.4</v>
      </c>
      <c r="AM5" s="721"/>
      <c r="AN5" s="721"/>
      <c r="AO5" s="740"/>
      <c r="AP5" s="715" t="s">
        <v>215</v>
      </c>
      <c r="AQ5" s="716"/>
      <c r="AR5" s="716"/>
      <c r="AS5" s="716"/>
      <c r="AT5" s="716"/>
      <c r="AU5" s="716"/>
      <c r="AV5" s="716"/>
      <c r="AW5" s="716"/>
      <c r="AX5" s="716"/>
      <c r="AY5" s="716"/>
      <c r="AZ5" s="716"/>
      <c r="BA5" s="716"/>
      <c r="BB5" s="716"/>
      <c r="BC5" s="716"/>
      <c r="BD5" s="716"/>
      <c r="BE5" s="716"/>
      <c r="BF5" s="717"/>
      <c r="BG5" s="657">
        <v>4713110</v>
      </c>
      <c r="BH5" s="658"/>
      <c r="BI5" s="658"/>
      <c r="BJ5" s="658"/>
      <c r="BK5" s="658"/>
      <c r="BL5" s="658"/>
      <c r="BM5" s="658"/>
      <c r="BN5" s="659"/>
      <c r="BO5" s="695">
        <v>100</v>
      </c>
      <c r="BP5" s="695"/>
      <c r="BQ5" s="695"/>
      <c r="BR5" s="695"/>
      <c r="BS5" s="696" t="s">
        <v>121</v>
      </c>
      <c r="BT5" s="696"/>
      <c r="BU5" s="696"/>
      <c r="BV5" s="696"/>
      <c r="BW5" s="696"/>
      <c r="BX5" s="696"/>
      <c r="BY5" s="696"/>
      <c r="BZ5" s="696"/>
      <c r="CA5" s="696"/>
      <c r="CB5" s="734"/>
      <c r="CD5" s="709" t="s">
        <v>210</v>
      </c>
      <c r="CE5" s="710"/>
      <c r="CF5" s="710"/>
      <c r="CG5" s="710"/>
      <c r="CH5" s="710"/>
      <c r="CI5" s="710"/>
      <c r="CJ5" s="710"/>
      <c r="CK5" s="710"/>
      <c r="CL5" s="710"/>
      <c r="CM5" s="710"/>
      <c r="CN5" s="710"/>
      <c r="CO5" s="710"/>
      <c r="CP5" s="710"/>
      <c r="CQ5" s="711"/>
      <c r="CR5" s="709" t="s">
        <v>216</v>
      </c>
      <c r="CS5" s="710"/>
      <c r="CT5" s="710"/>
      <c r="CU5" s="710"/>
      <c r="CV5" s="710"/>
      <c r="CW5" s="710"/>
      <c r="CX5" s="710"/>
      <c r="CY5" s="711"/>
      <c r="CZ5" s="709" t="s">
        <v>208</v>
      </c>
      <c r="DA5" s="710"/>
      <c r="DB5" s="710"/>
      <c r="DC5" s="711"/>
      <c r="DD5" s="709" t="s">
        <v>217</v>
      </c>
      <c r="DE5" s="710"/>
      <c r="DF5" s="710"/>
      <c r="DG5" s="710"/>
      <c r="DH5" s="710"/>
      <c r="DI5" s="710"/>
      <c r="DJ5" s="710"/>
      <c r="DK5" s="710"/>
      <c r="DL5" s="710"/>
      <c r="DM5" s="710"/>
      <c r="DN5" s="710"/>
      <c r="DO5" s="710"/>
      <c r="DP5" s="711"/>
      <c r="DQ5" s="709" t="s">
        <v>218</v>
      </c>
      <c r="DR5" s="710"/>
      <c r="DS5" s="710"/>
      <c r="DT5" s="710"/>
      <c r="DU5" s="710"/>
      <c r="DV5" s="710"/>
      <c r="DW5" s="710"/>
      <c r="DX5" s="710"/>
      <c r="DY5" s="710"/>
      <c r="DZ5" s="710"/>
      <c r="EA5" s="710"/>
      <c r="EB5" s="710"/>
      <c r="EC5" s="711"/>
    </row>
    <row r="6" spans="2:143" ht="11.25" customHeight="1" x14ac:dyDescent="0.15">
      <c r="B6" s="654" t="s">
        <v>219</v>
      </c>
      <c r="C6" s="655"/>
      <c r="D6" s="655"/>
      <c r="E6" s="655"/>
      <c r="F6" s="655"/>
      <c r="G6" s="655"/>
      <c r="H6" s="655"/>
      <c r="I6" s="655"/>
      <c r="J6" s="655"/>
      <c r="K6" s="655"/>
      <c r="L6" s="655"/>
      <c r="M6" s="655"/>
      <c r="N6" s="655"/>
      <c r="O6" s="655"/>
      <c r="P6" s="655"/>
      <c r="Q6" s="656"/>
      <c r="R6" s="657">
        <v>73232</v>
      </c>
      <c r="S6" s="658"/>
      <c r="T6" s="658"/>
      <c r="U6" s="658"/>
      <c r="V6" s="658"/>
      <c r="W6" s="658"/>
      <c r="X6" s="658"/>
      <c r="Y6" s="659"/>
      <c r="Z6" s="695">
        <v>0.4</v>
      </c>
      <c r="AA6" s="695"/>
      <c r="AB6" s="695"/>
      <c r="AC6" s="695"/>
      <c r="AD6" s="696">
        <v>73232</v>
      </c>
      <c r="AE6" s="696"/>
      <c r="AF6" s="696"/>
      <c r="AG6" s="696"/>
      <c r="AH6" s="696"/>
      <c r="AI6" s="696"/>
      <c r="AJ6" s="696"/>
      <c r="AK6" s="696"/>
      <c r="AL6" s="660">
        <v>0.8</v>
      </c>
      <c r="AM6" s="661"/>
      <c r="AN6" s="661"/>
      <c r="AO6" s="697"/>
      <c r="AP6" s="654" t="s">
        <v>220</v>
      </c>
      <c r="AQ6" s="655"/>
      <c r="AR6" s="655"/>
      <c r="AS6" s="655"/>
      <c r="AT6" s="655"/>
      <c r="AU6" s="655"/>
      <c r="AV6" s="655"/>
      <c r="AW6" s="655"/>
      <c r="AX6" s="655"/>
      <c r="AY6" s="655"/>
      <c r="AZ6" s="655"/>
      <c r="BA6" s="655"/>
      <c r="BB6" s="655"/>
      <c r="BC6" s="655"/>
      <c r="BD6" s="655"/>
      <c r="BE6" s="655"/>
      <c r="BF6" s="656"/>
      <c r="BG6" s="657">
        <v>4713110</v>
      </c>
      <c r="BH6" s="658"/>
      <c r="BI6" s="658"/>
      <c r="BJ6" s="658"/>
      <c r="BK6" s="658"/>
      <c r="BL6" s="658"/>
      <c r="BM6" s="658"/>
      <c r="BN6" s="659"/>
      <c r="BO6" s="695">
        <v>100</v>
      </c>
      <c r="BP6" s="695"/>
      <c r="BQ6" s="695"/>
      <c r="BR6" s="695"/>
      <c r="BS6" s="696" t="s">
        <v>121</v>
      </c>
      <c r="BT6" s="696"/>
      <c r="BU6" s="696"/>
      <c r="BV6" s="696"/>
      <c r="BW6" s="696"/>
      <c r="BX6" s="696"/>
      <c r="BY6" s="696"/>
      <c r="BZ6" s="696"/>
      <c r="CA6" s="696"/>
      <c r="CB6" s="734"/>
      <c r="CD6" s="715" t="s">
        <v>221</v>
      </c>
      <c r="CE6" s="716"/>
      <c r="CF6" s="716"/>
      <c r="CG6" s="716"/>
      <c r="CH6" s="716"/>
      <c r="CI6" s="716"/>
      <c r="CJ6" s="716"/>
      <c r="CK6" s="716"/>
      <c r="CL6" s="716"/>
      <c r="CM6" s="716"/>
      <c r="CN6" s="716"/>
      <c r="CO6" s="716"/>
      <c r="CP6" s="716"/>
      <c r="CQ6" s="717"/>
      <c r="CR6" s="657">
        <v>154140</v>
      </c>
      <c r="CS6" s="658"/>
      <c r="CT6" s="658"/>
      <c r="CU6" s="658"/>
      <c r="CV6" s="658"/>
      <c r="CW6" s="658"/>
      <c r="CX6" s="658"/>
      <c r="CY6" s="659"/>
      <c r="CZ6" s="739">
        <v>0.8</v>
      </c>
      <c r="DA6" s="721"/>
      <c r="DB6" s="721"/>
      <c r="DC6" s="741"/>
      <c r="DD6" s="663">
        <v>22093</v>
      </c>
      <c r="DE6" s="658"/>
      <c r="DF6" s="658"/>
      <c r="DG6" s="658"/>
      <c r="DH6" s="658"/>
      <c r="DI6" s="658"/>
      <c r="DJ6" s="658"/>
      <c r="DK6" s="658"/>
      <c r="DL6" s="658"/>
      <c r="DM6" s="658"/>
      <c r="DN6" s="658"/>
      <c r="DO6" s="658"/>
      <c r="DP6" s="659"/>
      <c r="DQ6" s="663">
        <v>154140</v>
      </c>
      <c r="DR6" s="658"/>
      <c r="DS6" s="658"/>
      <c r="DT6" s="658"/>
      <c r="DU6" s="658"/>
      <c r="DV6" s="658"/>
      <c r="DW6" s="658"/>
      <c r="DX6" s="658"/>
      <c r="DY6" s="658"/>
      <c r="DZ6" s="658"/>
      <c r="EA6" s="658"/>
      <c r="EB6" s="658"/>
      <c r="EC6" s="694"/>
    </row>
    <row r="7" spans="2:143" ht="11.25" customHeight="1" x14ac:dyDescent="0.15">
      <c r="B7" s="654" t="s">
        <v>222</v>
      </c>
      <c r="C7" s="655"/>
      <c r="D7" s="655"/>
      <c r="E7" s="655"/>
      <c r="F7" s="655"/>
      <c r="G7" s="655"/>
      <c r="H7" s="655"/>
      <c r="I7" s="655"/>
      <c r="J7" s="655"/>
      <c r="K7" s="655"/>
      <c r="L7" s="655"/>
      <c r="M7" s="655"/>
      <c r="N7" s="655"/>
      <c r="O7" s="655"/>
      <c r="P7" s="655"/>
      <c r="Q7" s="656"/>
      <c r="R7" s="657">
        <v>1217</v>
      </c>
      <c r="S7" s="658"/>
      <c r="T7" s="658"/>
      <c r="U7" s="658"/>
      <c r="V7" s="658"/>
      <c r="W7" s="658"/>
      <c r="X7" s="658"/>
      <c r="Y7" s="659"/>
      <c r="Z7" s="695">
        <v>0</v>
      </c>
      <c r="AA7" s="695"/>
      <c r="AB7" s="695"/>
      <c r="AC7" s="695"/>
      <c r="AD7" s="696">
        <v>1217</v>
      </c>
      <c r="AE7" s="696"/>
      <c r="AF7" s="696"/>
      <c r="AG7" s="696"/>
      <c r="AH7" s="696"/>
      <c r="AI7" s="696"/>
      <c r="AJ7" s="696"/>
      <c r="AK7" s="696"/>
      <c r="AL7" s="660">
        <v>0</v>
      </c>
      <c r="AM7" s="661"/>
      <c r="AN7" s="661"/>
      <c r="AO7" s="697"/>
      <c r="AP7" s="654" t="s">
        <v>223</v>
      </c>
      <c r="AQ7" s="655"/>
      <c r="AR7" s="655"/>
      <c r="AS7" s="655"/>
      <c r="AT7" s="655"/>
      <c r="AU7" s="655"/>
      <c r="AV7" s="655"/>
      <c r="AW7" s="655"/>
      <c r="AX7" s="655"/>
      <c r="AY7" s="655"/>
      <c r="AZ7" s="655"/>
      <c r="BA7" s="655"/>
      <c r="BB7" s="655"/>
      <c r="BC7" s="655"/>
      <c r="BD7" s="655"/>
      <c r="BE7" s="655"/>
      <c r="BF7" s="656"/>
      <c r="BG7" s="657">
        <v>1955534</v>
      </c>
      <c r="BH7" s="658"/>
      <c r="BI7" s="658"/>
      <c r="BJ7" s="658"/>
      <c r="BK7" s="658"/>
      <c r="BL7" s="658"/>
      <c r="BM7" s="658"/>
      <c r="BN7" s="659"/>
      <c r="BO7" s="695">
        <v>41.5</v>
      </c>
      <c r="BP7" s="695"/>
      <c r="BQ7" s="695"/>
      <c r="BR7" s="695"/>
      <c r="BS7" s="696" t="s">
        <v>121</v>
      </c>
      <c r="BT7" s="696"/>
      <c r="BU7" s="696"/>
      <c r="BV7" s="696"/>
      <c r="BW7" s="696"/>
      <c r="BX7" s="696"/>
      <c r="BY7" s="696"/>
      <c r="BZ7" s="696"/>
      <c r="CA7" s="696"/>
      <c r="CB7" s="734"/>
      <c r="CD7" s="654" t="s">
        <v>224</v>
      </c>
      <c r="CE7" s="655"/>
      <c r="CF7" s="655"/>
      <c r="CG7" s="655"/>
      <c r="CH7" s="655"/>
      <c r="CI7" s="655"/>
      <c r="CJ7" s="655"/>
      <c r="CK7" s="655"/>
      <c r="CL7" s="655"/>
      <c r="CM7" s="655"/>
      <c r="CN7" s="655"/>
      <c r="CO7" s="655"/>
      <c r="CP7" s="655"/>
      <c r="CQ7" s="656"/>
      <c r="CR7" s="657">
        <v>1904030</v>
      </c>
      <c r="CS7" s="658"/>
      <c r="CT7" s="658"/>
      <c r="CU7" s="658"/>
      <c r="CV7" s="658"/>
      <c r="CW7" s="658"/>
      <c r="CX7" s="658"/>
      <c r="CY7" s="659"/>
      <c r="CZ7" s="695">
        <v>10.3</v>
      </c>
      <c r="DA7" s="695"/>
      <c r="DB7" s="695"/>
      <c r="DC7" s="695"/>
      <c r="DD7" s="663">
        <v>9021</v>
      </c>
      <c r="DE7" s="658"/>
      <c r="DF7" s="658"/>
      <c r="DG7" s="658"/>
      <c r="DH7" s="658"/>
      <c r="DI7" s="658"/>
      <c r="DJ7" s="658"/>
      <c r="DK7" s="658"/>
      <c r="DL7" s="658"/>
      <c r="DM7" s="658"/>
      <c r="DN7" s="658"/>
      <c r="DO7" s="658"/>
      <c r="DP7" s="659"/>
      <c r="DQ7" s="663">
        <v>1408145</v>
      </c>
      <c r="DR7" s="658"/>
      <c r="DS7" s="658"/>
      <c r="DT7" s="658"/>
      <c r="DU7" s="658"/>
      <c r="DV7" s="658"/>
      <c r="DW7" s="658"/>
      <c r="DX7" s="658"/>
      <c r="DY7" s="658"/>
      <c r="DZ7" s="658"/>
      <c r="EA7" s="658"/>
      <c r="EB7" s="658"/>
      <c r="EC7" s="694"/>
    </row>
    <row r="8" spans="2:143" ht="11.25" customHeight="1" x14ac:dyDescent="0.15">
      <c r="B8" s="654" t="s">
        <v>225</v>
      </c>
      <c r="C8" s="655"/>
      <c r="D8" s="655"/>
      <c r="E8" s="655"/>
      <c r="F8" s="655"/>
      <c r="G8" s="655"/>
      <c r="H8" s="655"/>
      <c r="I8" s="655"/>
      <c r="J8" s="655"/>
      <c r="K8" s="655"/>
      <c r="L8" s="655"/>
      <c r="M8" s="655"/>
      <c r="N8" s="655"/>
      <c r="O8" s="655"/>
      <c r="P8" s="655"/>
      <c r="Q8" s="656"/>
      <c r="R8" s="657">
        <v>12306</v>
      </c>
      <c r="S8" s="658"/>
      <c r="T8" s="658"/>
      <c r="U8" s="658"/>
      <c r="V8" s="658"/>
      <c r="W8" s="658"/>
      <c r="X8" s="658"/>
      <c r="Y8" s="659"/>
      <c r="Z8" s="695">
        <v>0.1</v>
      </c>
      <c r="AA8" s="695"/>
      <c r="AB8" s="695"/>
      <c r="AC8" s="695"/>
      <c r="AD8" s="696">
        <v>12306</v>
      </c>
      <c r="AE8" s="696"/>
      <c r="AF8" s="696"/>
      <c r="AG8" s="696"/>
      <c r="AH8" s="696"/>
      <c r="AI8" s="696"/>
      <c r="AJ8" s="696"/>
      <c r="AK8" s="696"/>
      <c r="AL8" s="660">
        <v>0.1</v>
      </c>
      <c r="AM8" s="661"/>
      <c r="AN8" s="661"/>
      <c r="AO8" s="697"/>
      <c r="AP8" s="654" t="s">
        <v>226</v>
      </c>
      <c r="AQ8" s="655"/>
      <c r="AR8" s="655"/>
      <c r="AS8" s="655"/>
      <c r="AT8" s="655"/>
      <c r="AU8" s="655"/>
      <c r="AV8" s="655"/>
      <c r="AW8" s="655"/>
      <c r="AX8" s="655"/>
      <c r="AY8" s="655"/>
      <c r="AZ8" s="655"/>
      <c r="BA8" s="655"/>
      <c r="BB8" s="655"/>
      <c r="BC8" s="655"/>
      <c r="BD8" s="655"/>
      <c r="BE8" s="655"/>
      <c r="BF8" s="656"/>
      <c r="BG8" s="657">
        <v>59732</v>
      </c>
      <c r="BH8" s="658"/>
      <c r="BI8" s="658"/>
      <c r="BJ8" s="658"/>
      <c r="BK8" s="658"/>
      <c r="BL8" s="658"/>
      <c r="BM8" s="658"/>
      <c r="BN8" s="659"/>
      <c r="BO8" s="695">
        <v>1.3</v>
      </c>
      <c r="BP8" s="695"/>
      <c r="BQ8" s="695"/>
      <c r="BR8" s="695"/>
      <c r="BS8" s="696" t="s">
        <v>121</v>
      </c>
      <c r="BT8" s="696"/>
      <c r="BU8" s="696"/>
      <c r="BV8" s="696"/>
      <c r="BW8" s="696"/>
      <c r="BX8" s="696"/>
      <c r="BY8" s="696"/>
      <c r="BZ8" s="696"/>
      <c r="CA8" s="696"/>
      <c r="CB8" s="734"/>
      <c r="CD8" s="654" t="s">
        <v>227</v>
      </c>
      <c r="CE8" s="655"/>
      <c r="CF8" s="655"/>
      <c r="CG8" s="655"/>
      <c r="CH8" s="655"/>
      <c r="CI8" s="655"/>
      <c r="CJ8" s="655"/>
      <c r="CK8" s="655"/>
      <c r="CL8" s="655"/>
      <c r="CM8" s="655"/>
      <c r="CN8" s="655"/>
      <c r="CO8" s="655"/>
      <c r="CP8" s="655"/>
      <c r="CQ8" s="656"/>
      <c r="CR8" s="657">
        <v>9710142</v>
      </c>
      <c r="CS8" s="658"/>
      <c r="CT8" s="658"/>
      <c r="CU8" s="658"/>
      <c r="CV8" s="658"/>
      <c r="CW8" s="658"/>
      <c r="CX8" s="658"/>
      <c r="CY8" s="659"/>
      <c r="CZ8" s="695">
        <v>52.6</v>
      </c>
      <c r="DA8" s="695"/>
      <c r="DB8" s="695"/>
      <c r="DC8" s="695"/>
      <c r="DD8" s="663">
        <v>1616</v>
      </c>
      <c r="DE8" s="658"/>
      <c r="DF8" s="658"/>
      <c r="DG8" s="658"/>
      <c r="DH8" s="658"/>
      <c r="DI8" s="658"/>
      <c r="DJ8" s="658"/>
      <c r="DK8" s="658"/>
      <c r="DL8" s="658"/>
      <c r="DM8" s="658"/>
      <c r="DN8" s="658"/>
      <c r="DO8" s="658"/>
      <c r="DP8" s="659"/>
      <c r="DQ8" s="663">
        <v>3464558</v>
      </c>
      <c r="DR8" s="658"/>
      <c r="DS8" s="658"/>
      <c r="DT8" s="658"/>
      <c r="DU8" s="658"/>
      <c r="DV8" s="658"/>
      <c r="DW8" s="658"/>
      <c r="DX8" s="658"/>
      <c r="DY8" s="658"/>
      <c r="DZ8" s="658"/>
      <c r="EA8" s="658"/>
      <c r="EB8" s="658"/>
      <c r="EC8" s="694"/>
    </row>
    <row r="9" spans="2:143" ht="11.25" customHeight="1" x14ac:dyDescent="0.15">
      <c r="B9" s="654" t="s">
        <v>228</v>
      </c>
      <c r="C9" s="655"/>
      <c r="D9" s="655"/>
      <c r="E9" s="655"/>
      <c r="F9" s="655"/>
      <c r="G9" s="655"/>
      <c r="H9" s="655"/>
      <c r="I9" s="655"/>
      <c r="J9" s="655"/>
      <c r="K9" s="655"/>
      <c r="L9" s="655"/>
      <c r="M9" s="655"/>
      <c r="N9" s="655"/>
      <c r="O9" s="655"/>
      <c r="P9" s="655"/>
      <c r="Q9" s="656"/>
      <c r="R9" s="657">
        <v>27441</v>
      </c>
      <c r="S9" s="658"/>
      <c r="T9" s="658"/>
      <c r="U9" s="658"/>
      <c r="V9" s="658"/>
      <c r="W9" s="658"/>
      <c r="X9" s="658"/>
      <c r="Y9" s="659"/>
      <c r="Z9" s="695">
        <v>0.1</v>
      </c>
      <c r="AA9" s="695"/>
      <c r="AB9" s="695"/>
      <c r="AC9" s="695"/>
      <c r="AD9" s="696">
        <v>27441</v>
      </c>
      <c r="AE9" s="696"/>
      <c r="AF9" s="696"/>
      <c r="AG9" s="696"/>
      <c r="AH9" s="696"/>
      <c r="AI9" s="696"/>
      <c r="AJ9" s="696"/>
      <c r="AK9" s="696"/>
      <c r="AL9" s="660">
        <v>0.3</v>
      </c>
      <c r="AM9" s="661"/>
      <c r="AN9" s="661"/>
      <c r="AO9" s="697"/>
      <c r="AP9" s="654" t="s">
        <v>229</v>
      </c>
      <c r="AQ9" s="655"/>
      <c r="AR9" s="655"/>
      <c r="AS9" s="655"/>
      <c r="AT9" s="655"/>
      <c r="AU9" s="655"/>
      <c r="AV9" s="655"/>
      <c r="AW9" s="655"/>
      <c r="AX9" s="655"/>
      <c r="AY9" s="655"/>
      <c r="AZ9" s="655"/>
      <c r="BA9" s="655"/>
      <c r="BB9" s="655"/>
      <c r="BC9" s="655"/>
      <c r="BD9" s="655"/>
      <c r="BE9" s="655"/>
      <c r="BF9" s="656"/>
      <c r="BG9" s="657">
        <v>1648999</v>
      </c>
      <c r="BH9" s="658"/>
      <c r="BI9" s="658"/>
      <c r="BJ9" s="658"/>
      <c r="BK9" s="658"/>
      <c r="BL9" s="658"/>
      <c r="BM9" s="658"/>
      <c r="BN9" s="659"/>
      <c r="BO9" s="695">
        <v>35</v>
      </c>
      <c r="BP9" s="695"/>
      <c r="BQ9" s="695"/>
      <c r="BR9" s="695"/>
      <c r="BS9" s="696" t="s">
        <v>121</v>
      </c>
      <c r="BT9" s="696"/>
      <c r="BU9" s="696"/>
      <c r="BV9" s="696"/>
      <c r="BW9" s="696"/>
      <c r="BX9" s="696"/>
      <c r="BY9" s="696"/>
      <c r="BZ9" s="696"/>
      <c r="CA9" s="696"/>
      <c r="CB9" s="734"/>
      <c r="CD9" s="654" t="s">
        <v>230</v>
      </c>
      <c r="CE9" s="655"/>
      <c r="CF9" s="655"/>
      <c r="CG9" s="655"/>
      <c r="CH9" s="655"/>
      <c r="CI9" s="655"/>
      <c r="CJ9" s="655"/>
      <c r="CK9" s="655"/>
      <c r="CL9" s="655"/>
      <c r="CM9" s="655"/>
      <c r="CN9" s="655"/>
      <c r="CO9" s="655"/>
      <c r="CP9" s="655"/>
      <c r="CQ9" s="656"/>
      <c r="CR9" s="657">
        <v>1294610</v>
      </c>
      <c r="CS9" s="658"/>
      <c r="CT9" s="658"/>
      <c r="CU9" s="658"/>
      <c r="CV9" s="658"/>
      <c r="CW9" s="658"/>
      <c r="CX9" s="658"/>
      <c r="CY9" s="659"/>
      <c r="CZ9" s="695">
        <v>7</v>
      </c>
      <c r="DA9" s="695"/>
      <c r="DB9" s="695"/>
      <c r="DC9" s="695"/>
      <c r="DD9" s="663" t="s">
        <v>121</v>
      </c>
      <c r="DE9" s="658"/>
      <c r="DF9" s="658"/>
      <c r="DG9" s="658"/>
      <c r="DH9" s="658"/>
      <c r="DI9" s="658"/>
      <c r="DJ9" s="658"/>
      <c r="DK9" s="658"/>
      <c r="DL9" s="658"/>
      <c r="DM9" s="658"/>
      <c r="DN9" s="658"/>
      <c r="DO9" s="658"/>
      <c r="DP9" s="659"/>
      <c r="DQ9" s="663">
        <v>938760</v>
      </c>
      <c r="DR9" s="658"/>
      <c r="DS9" s="658"/>
      <c r="DT9" s="658"/>
      <c r="DU9" s="658"/>
      <c r="DV9" s="658"/>
      <c r="DW9" s="658"/>
      <c r="DX9" s="658"/>
      <c r="DY9" s="658"/>
      <c r="DZ9" s="658"/>
      <c r="EA9" s="658"/>
      <c r="EB9" s="658"/>
      <c r="EC9" s="694"/>
    </row>
    <row r="10" spans="2:143" ht="11.25" customHeight="1" x14ac:dyDescent="0.15">
      <c r="B10" s="654" t="s">
        <v>231</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232</v>
      </c>
      <c r="AQ10" s="655"/>
      <c r="AR10" s="655"/>
      <c r="AS10" s="655"/>
      <c r="AT10" s="655"/>
      <c r="AU10" s="655"/>
      <c r="AV10" s="655"/>
      <c r="AW10" s="655"/>
      <c r="AX10" s="655"/>
      <c r="AY10" s="655"/>
      <c r="AZ10" s="655"/>
      <c r="BA10" s="655"/>
      <c r="BB10" s="655"/>
      <c r="BC10" s="655"/>
      <c r="BD10" s="655"/>
      <c r="BE10" s="655"/>
      <c r="BF10" s="656"/>
      <c r="BG10" s="657">
        <v>101514</v>
      </c>
      <c r="BH10" s="658"/>
      <c r="BI10" s="658"/>
      <c r="BJ10" s="658"/>
      <c r="BK10" s="658"/>
      <c r="BL10" s="658"/>
      <c r="BM10" s="658"/>
      <c r="BN10" s="659"/>
      <c r="BO10" s="695">
        <v>2.2000000000000002</v>
      </c>
      <c r="BP10" s="695"/>
      <c r="BQ10" s="695"/>
      <c r="BR10" s="695"/>
      <c r="BS10" s="696" t="s">
        <v>121</v>
      </c>
      <c r="BT10" s="696"/>
      <c r="BU10" s="696"/>
      <c r="BV10" s="696"/>
      <c r="BW10" s="696"/>
      <c r="BX10" s="696"/>
      <c r="BY10" s="696"/>
      <c r="BZ10" s="696"/>
      <c r="CA10" s="696"/>
      <c r="CB10" s="734"/>
      <c r="CD10" s="654" t="s">
        <v>233</v>
      </c>
      <c r="CE10" s="655"/>
      <c r="CF10" s="655"/>
      <c r="CG10" s="655"/>
      <c r="CH10" s="655"/>
      <c r="CI10" s="655"/>
      <c r="CJ10" s="655"/>
      <c r="CK10" s="655"/>
      <c r="CL10" s="655"/>
      <c r="CM10" s="655"/>
      <c r="CN10" s="655"/>
      <c r="CO10" s="655"/>
      <c r="CP10" s="655"/>
      <c r="CQ10" s="656"/>
      <c r="CR10" s="657">
        <v>48167</v>
      </c>
      <c r="CS10" s="658"/>
      <c r="CT10" s="658"/>
      <c r="CU10" s="658"/>
      <c r="CV10" s="658"/>
      <c r="CW10" s="658"/>
      <c r="CX10" s="658"/>
      <c r="CY10" s="659"/>
      <c r="CZ10" s="695">
        <v>0.3</v>
      </c>
      <c r="DA10" s="695"/>
      <c r="DB10" s="695"/>
      <c r="DC10" s="695"/>
      <c r="DD10" s="663">
        <v>506</v>
      </c>
      <c r="DE10" s="658"/>
      <c r="DF10" s="658"/>
      <c r="DG10" s="658"/>
      <c r="DH10" s="658"/>
      <c r="DI10" s="658"/>
      <c r="DJ10" s="658"/>
      <c r="DK10" s="658"/>
      <c r="DL10" s="658"/>
      <c r="DM10" s="658"/>
      <c r="DN10" s="658"/>
      <c r="DO10" s="658"/>
      <c r="DP10" s="659"/>
      <c r="DQ10" s="663">
        <v>16882</v>
      </c>
      <c r="DR10" s="658"/>
      <c r="DS10" s="658"/>
      <c r="DT10" s="658"/>
      <c r="DU10" s="658"/>
      <c r="DV10" s="658"/>
      <c r="DW10" s="658"/>
      <c r="DX10" s="658"/>
      <c r="DY10" s="658"/>
      <c r="DZ10" s="658"/>
      <c r="EA10" s="658"/>
      <c r="EB10" s="658"/>
      <c r="EC10" s="694"/>
    </row>
    <row r="11" spans="2:143" ht="11.25" customHeight="1" x14ac:dyDescent="0.15">
      <c r="B11" s="654" t="s">
        <v>234</v>
      </c>
      <c r="C11" s="655"/>
      <c r="D11" s="655"/>
      <c r="E11" s="655"/>
      <c r="F11" s="655"/>
      <c r="G11" s="655"/>
      <c r="H11" s="655"/>
      <c r="I11" s="655"/>
      <c r="J11" s="655"/>
      <c r="K11" s="655"/>
      <c r="L11" s="655"/>
      <c r="M11" s="655"/>
      <c r="N11" s="655"/>
      <c r="O11" s="655"/>
      <c r="P11" s="655"/>
      <c r="Q11" s="656"/>
      <c r="R11" s="657">
        <v>1031202</v>
      </c>
      <c r="S11" s="658"/>
      <c r="T11" s="658"/>
      <c r="U11" s="658"/>
      <c r="V11" s="658"/>
      <c r="W11" s="658"/>
      <c r="X11" s="658"/>
      <c r="Y11" s="659"/>
      <c r="Z11" s="660">
        <v>5.5</v>
      </c>
      <c r="AA11" s="661"/>
      <c r="AB11" s="661"/>
      <c r="AC11" s="662"/>
      <c r="AD11" s="663">
        <v>1031202</v>
      </c>
      <c r="AE11" s="658"/>
      <c r="AF11" s="658"/>
      <c r="AG11" s="658"/>
      <c r="AH11" s="658"/>
      <c r="AI11" s="658"/>
      <c r="AJ11" s="658"/>
      <c r="AK11" s="659"/>
      <c r="AL11" s="660">
        <v>11.3</v>
      </c>
      <c r="AM11" s="661"/>
      <c r="AN11" s="661"/>
      <c r="AO11" s="697"/>
      <c r="AP11" s="654" t="s">
        <v>235</v>
      </c>
      <c r="AQ11" s="655"/>
      <c r="AR11" s="655"/>
      <c r="AS11" s="655"/>
      <c r="AT11" s="655"/>
      <c r="AU11" s="655"/>
      <c r="AV11" s="655"/>
      <c r="AW11" s="655"/>
      <c r="AX11" s="655"/>
      <c r="AY11" s="655"/>
      <c r="AZ11" s="655"/>
      <c r="BA11" s="655"/>
      <c r="BB11" s="655"/>
      <c r="BC11" s="655"/>
      <c r="BD11" s="655"/>
      <c r="BE11" s="655"/>
      <c r="BF11" s="656"/>
      <c r="BG11" s="657">
        <v>145289</v>
      </c>
      <c r="BH11" s="658"/>
      <c r="BI11" s="658"/>
      <c r="BJ11" s="658"/>
      <c r="BK11" s="658"/>
      <c r="BL11" s="658"/>
      <c r="BM11" s="658"/>
      <c r="BN11" s="659"/>
      <c r="BO11" s="695">
        <v>3.1</v>
      </c>
      <c r="BP11" s="695"/>
      <c r="BQ11" s="695"/>
      <c r="BR11" s="695"/>
      <c r="BS11" s="696" t="s">
        <v>121</v>
      </c>
      <c r="BT11" s="696"/>
      <c r="BU11" s="696"/>
      <c r="BV11" s="696"/>
      <c r="BW11" s="696"/>
      <c r="BX11" s="696"/>
      <c r="BY11" s="696"/>
      <c r="BZ11" s="696"/>
      <c r="CA11" s="696"/>
      <c r="CB11" s="734"/>
      <c r="CD11" s="654" t="s">
        <v>236</v>
      </c>
      <c r="CE11" s="655"/>
      <c r="CF11" s="655"/>
      <c r="CG11" s="655"/>
      <c r="CH11" s="655"/>
      <c r="CI11" s="655"/>
      <c r="CJ11" s="655"/>
      <c r="CK11" s="655"/>
      <c r="CL11" s="655"/>
      <c r="CM11" s="655"/>
      <c r="CN11" s="655"/>
      <c r="CO11" s="655"/>
      <c r="CP11" s="655"/>
      <c r="CQ11" s="656"/>
      <c r="CR11" s="657">
        <v>107255</v>
      </c>
      <c r="CS11" s="658"/>
      <c r="CT11" s="658"/>
      <c r="CU11" s="658"/>
      <c r="CV11" s="658"/>
      <c r="CW11" s="658"/>
      <c r="CX11" s="658"/>
      <c r="CY11" s="659"/>
      <c r="CZ11" s="695">
        <v>0.6</v>
      </c>
      <c r="DA11" s="695"/>
      <c r="DB11" s="695"/>
      <c r="DC11" s="695"/>
      <c r="DD11" s="663">
        <v>7887</v>
      </c>
      <c r="DE11" s="658"/>
      <c r="DF11" s="658"/>
      <c r="DG11" s="658"/>
      <c r="DH11" s="658"/>
      <c r="DI11" s="658"/>
      <c r="DJ11" s="658"/>
      <c r="DK11" s="658"/>
      <c r="DL11" s="658"/>
      <c r="DM11" s="658"/>
      <c r="DN11" s="658"/>
      <c r="DO11" s="658"/>
      <c r="DP11" s="659"/>
      <c r="DQ11" s="663">
        <v>92488</v>
      </c>
      <c r="DR11" s="658"/>
      <c r="DS11" s="658"/>
      <c r="DT11" s="658"/>
      <c r="DU11" s="658"/>
      <c r="DV11" s="658"/>
      <c r="DW11" s="658"/>
      <c r="DX11" s="658"/>
      <c r="DY11" s="658"/>
      <c r="DZ11" s="658"/>
      <c r="EA11" s="658"/>
      <c r="EB11" s="658"/>
      <c r="EC11" s="694"/>
    </row>
    <row r="12" spans="2:143" ht="11.25" customHeight="1" x14ac:dyDescent="0.15">
      <c r="B12" s="654" t="s">
        <v>237</v>
      </c>
      <c r="C12" s="655"/>
      <c r="D12" s="655"/>
      <c r="E12" s="655"/>
      <c r="F12" s="655"/>
      <c r="G12" s="655"/>
      <c r="H12" s="655"/>
      <c r="I12" s="655"/>
      <c r="J12" s="655"/>
      <c r="K12" s="655"/>
      <c r="L12" s="655"/>
      <c r="M12" s="655"/>
      <c r="N12" s="655"/>
      <c r="O12" s="655"/>
      <c r="P12" s="655"/>
      <c r="Q12" s="656"/>
      <c r="R12" s="657" t="s">
        <v>121</v>
      </c>
      <c r="S12" s="658"/>
      <c r="T12" s="658"/>
      <c r="U12" s="658"/>
      <c r="V12" s="658"/>
      <c r="W12" s="658"/>
      <c r="X12" s="658"/>
      <c r="Y12" s="659"/>
      <c r="Z12" s="695" t="s">
        <v>121</v>
      </c>
      <c r="AA12" s="695"/>
      <c r="AB12" s="695"/>
      <c r="AC12" s="695"/>
      <c r="AD12" s="696" t="s">
        <v>121</v>
      </c>
      <c r="AE12" s="696"/>
      <c r="AF12" s="696"/>
      <c r="AG12" s="696"/>
      <c r="AH12" s="696"/>
      <c r="AI12" s="696"/>
      <c r="AJ12" s="696"/>
      <c r="AK12" s="696"/>
      <c r="AL12" s="660" t="s">
        <v>121</v>
      </c>
      <c r="AM12" s="661"/>
      <c r="AN12" s="661"/>
      <c r="AO12" s="697"/>
      <c r="AP12" s="654" t="s">
        <v>238</v>
      </c>
      <c r="AQ12" s="655"/>
      <c r="AR12" s="655"/>
      <c r="AS12" s="655"/>
      <c r="AT12" s="655"/>
      <c r="AU12" s="655"/>
      <c r="AV12" s="655"/>
      <c r="AW12" s="655"/>
      <c r="AX12" s="655"/>
      <c r="AY12" s="655"/>
      <c r="AZ12" s="655"/>
      <c r="BA12" s="655"/>
      <c r="BB12" s="655"/>
      <c r="BC12" s="655"/>
      <c r="BD12" s="655"/>
      <c r="BE12" s="655"/>
      <c r="BF12" s="656"/>
      <c r="BG12" s="657">
        <v>2345075</v>
      </c>
      <c r="BH12" s="658"/>
      <c r="BI12" s="658"/>
      <c r="BJ12" s="658"/>
      <c r="BK12" s="658"/>
      <c r="BL12" s="658"/>
      <c r="BM12" s="658"/>
      <c r="BN12" s="659"/>
      <c r="BO12" s="695">
        <v>49.8</v>
      </c>
      <c r="BP12" s="695"/>
      <c r="BQ12" s="695"/>
      <c r="BR12" s="695"/>
      <c r="BS12" s="696" t="s">
        <v>121</v>
      </c>
      <c r="BT12" s="696"/>
      <c r="BU12" s="696"/>
      <c r="BV12" s="696"/>
      <c r="BW12" s="696"/>
      <c r="BX12" s="696"/>
      <c r="BY12" s="696"/>
      <c r="BZ12" s="696"/>
      <c r="CA12" s="696"/>
      <c r="CB12" s="734"/>
      <c r="CD12" s="654" t="s">
        <v>239</v>
      </c>
      <c r="CE12" s="655"/>
      <c r="CF12" s="655"/>
      <c r="CG12" s="655"/>
      <c r="CH12" s="655"/>
      <c r="CI12" s="655"/>
      <c r="CJ12" s="655"/>
      <c r="CK12" s="655"/>
      <c r="CL12" s="655"/>
      <c r="CM12" s="655"/>
      <c r="CN12" s="655"/>
      <c r="CO12" s="655"/>
      <c r="CP12" s="655"/>
      <c r="CQ12" s="656"/>
      <c r="CR12" s="657">
        <v>134994</v>
      </c>
      <c r="CS12" s="658"/>
      <c r="CT12" s="658"/>
      <c r="CU12" s="658"/>
      <c r="CV12" s="658"/>
      <c r="CW12" s="658"/>
      <c r="CX12" s="658"/>
      <c r="CY12" s="659"/>
      <c r="CZ12" s="695">
        <v>0.7</v>
      </c>
      <c r="DA12" s="695"/>
      <c r="DB12" s="695"/>
      <c r="DC12" s="695"/>
      <c r="DD12" s="663">
        <v>1952</v>
      </c>
      <c r="DE12" s="658"/>
      <c r="DF12" s="658"/>
      <c r="DG12" s="658"/>
      <c r="DH12" s="658"/>
      <c r="DI12" s="658"/>
      <c r="DJ12" s="658"/>
      <c r="DK12" s="658"/>
      <c r="DL12" s="658"/>
      <c r="DM12" s="658"/>
      <c r="DN12" s="658"/>
      <c r="DO12" s="658"/>
      <c r="DP12" s="659"/>
      <c r="DQ12" s="663">
        <v>51571</v>
      </c>
      <c r="DR12" s="658"/>
      <c r="DS12" s="658"/>
      <c r="DT12" s="658"/>
      <c r="DU12" s="658"/>
      <c r="DV12" s="658"/>
      <c r="DW12" s="658"/>
      <c r="DX12" s="658"/>
      <c r="DY12" s="658"/>
      <c r="DZ12" s="658"/>
      <c r="EA12" s="658"/>
      <c r="EB12" s="658"/>
      <c r="EC12" s="694"/>
    </row>
    <row r="13" spans="2:143" ht="11.25" customHeight="1" x14ac:dyDescent="0.15">
      <c r="B13" s="654" t="s">
        <v>240</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241</v>
      </c>
      <c r="AQ13" s="655"/>
      <c r="AR13" s="655"/>
      <c r="AS13" s="655"/>
      <c r="AT13" s="655"/>
      <c r="AU13" s="655"/>
      <c r="AV13" s="655"/>
      <c r="AW13" s="655"/>
      <c r="AX13" s="655"/>
      <c r="AY13" s="655"/>
      <c r="AZ13" s="655"/>
      <c r="BA13" s="655"/>
      <c r="BB13" s="655"/>
      <c r="BC13" s="655"/>
      <c r="BD13" s="655"/>
      <c r="BE13" s="655"/>
      <c r="BF13" s="656"/>
      <c r="BG13" s="657">
        <v>2299161</v>
      </c>
      <c r="BH13" s="658"/>
      <c r="BI13" s="658"/>
      <c r="BJ13" s="658"/>
      <c r="BK13" s="658"/>
      <c r="BL13" s="658"/>
      <c r="BM13" s="658"/>
      <c r="BN13" s="659"/>
      <c r="BO13" s="695">
        <v>48.8</v>
      </c>
      <c r="BP13" s="695"/>
      <c r="BQ13" s="695"/>
      <c r="BR13" s="695"/>
      <c r="BS13" s="696" t="s">
        <v>121</v>
      </c>
      <c r="BT13" s="696"/>
      <c r="BU13" s="696"/>
      <c r="BV13" s="696"/>
      <c r="BW13" s="696"/>
      <c r="BX13" s="696"/>
      <c r="BY13" s="696"/>
      <c r="BZ13" s="696"/>
      <c r="CA13" s="696"/>
      <c r="CB13" s="734"/>
      <c r="CD13" s="654" t="s">
        <v>242</v>
      </c>
      <c r="CE13" s="655"/>
      <c r="CF13" s="655"/>
      <c r="CG13" s="655"/>
      <c r="CH13" s="655"/>
      <c r="CI13" s="655"/>
      <c r="CJ13" s="655"/>
      <c r="CK13" s="655"/>
      <c r="CL13" s="655"/>
      <c r="CM13" s="655"/>
      <c r="CN13" s="655"/>
      <c r="CO13" s="655"/>
      <c r="CP13" s="655"/>
      <c r="CQ13" s="656"/>
      <c r="CR13" s="657">
        <v>938625</v>
      </c>
      <c r="CS13" s="658"/>
      <c r="CT13" s="658"/>
      <c r="CU13" s="658"/>
      <c r="CV13" s="658"/>
      <c r="CW13" s="658"/>
      <c r="CX13" s="658"/>
      <c r="CY13" s="659"/>
      <c r="CZ13" s="695">
        <v>5.0999999999999996</v>
      </c>
      <c r="DA13" s="695"/>
      <c r="DB13" s="695"/>
      <c r="DC13" s="695"/>
      <c r="DD13" s="663">
        <v>512703</v>
      </c>
      <c r="DE13" s="658"/>
      <c r="DF13" s="658"/>
      <c r="DG13" s="658"/>
      <c r="DH13" s="658"/>
      <c r="DI13" s="658"/>
      <c r="DJ13" s="658"/>
      <c r="DK13" s="658"/>
      <c r="DL13" s="658"/>
      <c r="DM13" s="658"/>
      <c r="DN13" s="658"/>
      <c r="DO13" s="658"/>
      <c r="DP13" s="659"/>
      <c r="DQ13" s="663">
        <v>505902</v>
      </c>
      <c r="DR13" s="658"/>
      <c r="DS13" s="658"/>
      <c r="DT13" s="658"/>
      <c r="DU13" s="658"/>
      <c r="DV13" s="658"/>
      <c r="DW13" s="658"/>
      <c r="DX13" s="658"/>
      <c r="DY13" s="658"/>
      <c r="DZ13" s="658"/>
      <c r="EA13" s="658"/>
      <c r="EB13" s="658"/>
      <c r="EC13" s="694"/>
    </row>
    <row r="14" spans="2:143" ht="11.25" customHeight="1" x14ac:dyDescent="0.15">
      <c r="B14" s="654" t="s">
        <v>243</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244</v>
      </c>
      <c r="AQ14" s="655"/>
      <c r="AR14" s="655"/>
      <c r="AS14" s="655"/>
      <c r="AT14" s="655"/>
      <c r="AU14" s="655"/>
      <c r="AV14" s="655"/>
      <c r="AW14" s="655"/>
      <c r="AX14" s="655"/>
      <c r="AY14" s="655"/>
      <c r="AZ14" s="655"/>
      <c r="BA14" s="655"/>
      <c r="BB14" s="655"/>
      <c r="BC14" s="655"/>
      <c r="BD14" s="655"/>
      <c r="BE14" s="655"/>
      <c r="BF14" s="656"/>
      <c r="BG14" s="657">
        <v>167696</v>
      </c>
      <c r="BH14" s="658"/>
      <c r="BI14" s="658"/>
      <c r="BJ14" s="658"/>
      <c r="BK14" s="658"/>
      <c r="BL14" s="658"/>
      <c r="BM14" s="658"/>
      <c r="BN14" s="659"/>
      <c r="BO14" s="695">
        <v>3.6</v>
      </c>
      <c r="BP14" s="695"/>
      <c r="BQ14" s="695"/>
      <c r="BR14" s="695"/>
      <c r="BS14" s="696" t="s">
        <v>121</v>
      </c>
      <c r="BT14" s="696"/>
      <c r="BU14" s="696"/>
      <c r="BV14" s="696"/>
      <c r="BW14" s="696"/>
      <c r="BX14" s="696"/>
      <c r="BY14" s="696"/>
      <c r="BZ14" s="696"/>
      <c r="CA14" s="696"/>
      <c r="CB14" s="734"/>
      <c r="CD14" s="654" t="s">
        <v>245</v>
      </c>
      <c r="CE14" s="655"/>
      <c r="CF14" s="655"/>
      <c r="CG14" s="655"/>
      <c r="CH14" s="655"/>
      <c r="CI14" s="655"/>
      <c r="CJ14" s="655"/>
      <c r="CK14" s="655"/>
      <c r="CL14" s="655"/>
      <c r="CM14" s="655"/>
      <c r="CN14" s="655"/>
      <c r="CO14" s="655"/>
      <c r="CP14" s="655"/>
      <c r="CQ14" s="656"/>
      <c r="CR14" s="657">
        <v>629072</v>
      </c>
      <c r="CS14" s="658"/>
      <c r="CT14" s="658"/>
      <c r="CU14" s="658"/>
      <c r="CV14" s="658"/>
      <c r="CW14" s="658"/>
      <c r="CX14" s="658"/>
      <c r="CY14" s="659"/>
      <c r="CZ14" s="695">
        <v>3.4</v>
      </c>
      <c r="DA14" s="695"/>
      <c r="DB14" s="695"/>
      <c r="DC14" s="695"/>
      <c r="DD14" s="663">
        <v>76208</v>
      </c>
      <c r="DE14" s="658"/>
      <c r="DF14" s="658"/>
      <c r="DG14" s="658"/>
      <c r="DH14" s="658"/>
      <c r="DI14" s="658"/>
      <c r="DJ14" s="658"/>
      <c r="DK14" s="658"/>
      <c r="DL14" s="658"/>
      <c r="DM14" s="658"/>
      <c r="DN14" s="658"/>
      <c r="DO14" s="658"/>
      <c r="DP14" s="659"/>
      <c r="DQ14" s="663">
        <v>550791</v>
      </c>
      <c r="DR14" s="658"/>
      <c r="DS14" s="658"/>
      <c r="DT14" s="658"/>
      <c r="DU14" s="658"/>
      <c r="DV14" s="658"/>
      <c r="DW14" s="658"/>
      <c r="DX14" s="658"/>
      <c r="DY14" s="658"/>
      <c r="DZ14" s="658"/>
      <c r="EA14" s="658"/>
      <c r="EB14" s="658"/>
      <c r="EC14" s="694"/>
    </row>
    <row r="15" spans="2:143" ht="11.25" customHeight="1" x14ac:dyDescent="0.15">
      <c r="B15" s="654" t="s">
        <v>246</v>
      </c>
      <c r="C15" s="655"/>
      <c r="D15" s="655"/>
      <c r="E15" s="655"/>
      <c r="F15" s="655"/>
      <c r="G15" s="655"/>
      <c r="H15" s="655"/>
      <c r="I15" s="655"/>
      <c r="J15" s="655"/>
      <c r="K15" s="655"/>
      <c r="L15" s="655"/>
      <c r="M15" s="655"/>
      <c r="N15" s="655"/>
      <c r="O15" s="655"/>
      <c r="P15" s="655"/>
      <c r="Q15" s="656"/>
      <c r="R15" s="657">
        <v>8168</v>
      </c>
      <c r="S15" s="658"/>
      <c r="T15" s="658"/>
      <c r="U15" s="658"/>
      <c r="V15" s="658"/>
      <c r="W15" s="658"/>
      <c r="X15" s="658"/>
      <c r="Y15" s="659"/>
      <c r="Z15" s="695">
        <v>0</v>
      </c>
      <c r="AA15" s="695"/>
      <c r="AB15" s="695"/>
      <c r="AC15" s="695"/>
      <c r="AD15" s="696">
        <v>8168</v>
      </c>
      <c r="AE15" s="696"/>
      <c r="AF15" s="696"/>
      <c r="AG15" s="696"/>
      <c r="AH15" s="696"/>
      <c r="AI15" s="696"/>
      <c r="AJ15" s="696"/>
      <c r="AK15" s="696"/>
      <c r="AL15" s="660">
        <v>0.1</v>
      </c>
      <c r="AM15" s="661"/>
      <c r="AN15" s="661"/>
      <c r="AO15" s="697"/>
      <c r="AP15" s="654" t="s">
        <v>247</v>
      </c>
      <c r="AQ15" s="655"/>
      <c r="AR15" s="655"/>
      <c r="AS15" s="655"/>
      <c r="AT15" s="655"/>
      <c r="AU15" s="655"/>
      <c r="AV15" s="655"/>
      <c r="AW15" s="655"/>
      <c r="AX15" s="655"/>
      <c r="AY15" s="655"/>
      <c r="AZ15" s="655"/>
      <c r="BA15" s="655"/>
      <c r="BB15" s="655"/>
      <c r="BC15" s="655"/>
      <c r="BD15" s="655"/>
      <c r="BE15" s="655"/>
      <c r="BF15" s="656"/>
      <c r="BG15" s="657">
        <v>244805</v>
      </c>
      <c r="BH15" s="658"/>
      <c r="BI15" s="658"/>
      <c r="BJ15" s="658"/>
      <c r="BK15" s="658"/>
      <c r="BL15" s="658"/>
      <c r="BM15" s="658"/>
      <c r="BN15" s="659"/>
      <c r="BO15" s="695">
        <v>5.2</v>
      </c>
      <c r="BP15" s="695"/>
      <c r="BQ15" s="695"/>
      <c r="BR15" s="695"/>
      <c r="BS15" s="696" t="s">
        <v>121</v>
      </c>
      <c r="BT15" s="696"/>
      <c r="BU15" s="696"/>
      <c r="BV15" s="696"/>
      <c r="BW15" s="696"/>
      <c r="BX15" s="696"/>
      <c r="BY15" s="696"/>
      <c r="BZ15" s="696"/>
      <c r="CA15" s="696"/>
      <c r="CB15" s="734"/>
      <c r="CD15" s="654" t="s">
        <v>248</v>
      </c>
      <c r="CE15" s="655"/>
      <c r="CF15" s="655"/>
      <c r="CG15" s="655"/>
      <c r="CH15" s="655"/>
      <c r="CI15" s="655"/>
      <c r="CJ15" s="655"/>
      <c r="CK15" s="655"/>
      <c r="CL15" s="655"/>
      <c r="CM15" s="655"/>
      <c r="CN15" s="655"/>
      <c r="CO15" s="655"/>
      <c r="CP15" s="655"/>
      <c r="CQ15" s="656"/>
      <c r="CR15" s="657">
        <v>2383027</v>
      </c>
      <c r="CS15" s="658"/>
      <c r="CT15" s="658"/>
      <c r="CU15" s="658"/>
      <c r="CV15" s="658"/>
      <c r="CW15" s="658"/>
      <c r="CX15" s="658"/>
      <c r="CY15" s="659"/>
      <c r="CZ15" s="695">
        <v>12.9</v>
      </c>
      <c r="DA15" s="695"/>
      <c r="DB15" s="695"/>
      <c r="DC15" s="695"/>
      <c r="DD15" s="663">
        <v>293267</v>
      </c>
      <c r="DE15" s="658"/>
      <c r="DF15" s="658"/>
      <c r="DG15" s="658"/>
      <c r="DH15" s="658"/>
      <c r="DI15" s="658"/>
      <c r="DJ15" s="658"/>
      <c r="DK15" s="658"/>
      <c r="DL15" s="658"/>
      <c r="DM15" s="658"/>
      <c r="DN15" s="658"/>
      <c r="DO15" s="658"/>
      <c r="DP15" s="659"/>
      <c r="DQ15" s="663">
        <v>1585827</v>
      </c>
      <c r="DR15" s="658"/>
      <c r="DS15" s="658"/>
      <c r="DT15" s="658"/>
      <c r="DU15" s="658"/>
      <c r="DV15" s="658"/>
      <c r="DW15" s="658"/>
      <c r="DX15" s="658"/>
      <c r="DY15" s="658"/>
      <c r="DZ15" s="658"/>
      <c r="EA15" s="658"/>
      <c r="EB15" s="658"/>
      <c r="EC15" s="694"/>
    </row>
    <row r="16" spans="2:143" ht="11.25" customHeight="1" x14ac:dyDescent="0.15">
      <c r="B16" s="654" t="s">
        <v>249</v>
      </c>
      <c r="C16" s="655"/>
      <c r="D16" s="655"/>
      <c r="E16" s="655"/>
      <c r="F16" s="655"/>
      <c r="G16" s="655"/>
      <c r="H16" s="655"/>
      <c r="I16" s="655"/>
      <c r="J16" s="655"/>
      <c r="K16" s="655"/>
      <c r="L16" s="655"/>
      <c r="M16" s="655"/>
      <c r="N16" s="655"/>
      <c r="O16" s="655"/>
      <c r="P16" s="655"/>
      <c r="Q16" s="656"/>
      <c r="R16" s="657">
        <v>85101</v>
      </c>
      <c r="S16" s="658"/>
      <c r="T16" s="658"/>
      <c r="U16" s="658"/>
      <c r="V16" s="658"/>
      <c r="W16" s="658"/>
      <c r="X16" s="658"/>
      <c r="Y16" s="659"/>
      <c r="Z16" s="695">
        <v>0.5</v>
      </c>
      <c r="AA16" s="695"/>
      <c r="AB16" s="695"/>
      <c r="AC16" s="695"/>
      <c r="AD16" s="696">
        <v>85101</v>
      </c>
      <c r="AE16" s="696"/>
      <c r="AF16" s="696"/>
      <c r="AG16" s="696"/>
      <c r="AH16" s="696"/>
      <c r="AI16" s="696"/>
      <c r="AJ16" s="696"/>
      <c r="AK16" s="696"/>
      <c r="AL16" s="660">
        <v>0.9</v>
      </c>
      <c r="AM16" s="661"/>
      <c r="AN16" s="661"/>
      <c r="AO16" s="697"/>
      <c r="AP16" s="654" t="s">
        <v>250</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4"/>
      <c r="CD16" s="654" t="s">
        <v>251</v>
      </c>
      <c r="CE16" s="655"/>
      <c r="CF16" s="655"/>
      <c r="CG16" s="655"/>
      <c r="CH16" s="655"/>
      <c r="CI16" s="655"/>
      <c r="CJ16" s="655"/>
      <c r="CK16" s="655"/>
      <c r="CL16" s="655"/>
      <c r="CM16" s="655"/>
      <c r="CN16" s="655"/>
      <c r="CO16" s="655"/>
      <c r="CP16" s="655"/>
      <c r="CQ16" s="656"/>
      <c r="CR16" s="657" t="s">
        <v>121</v>
      </c>
      <c r="CS16" s="658"/>
      <c r="CT16" s="658"/>
      <c r="CU16" s="658"/>
      <c r="CV16" s="658"/>
      <c r="CW16" s="658"/>
      <c r="CX16" s="658"/>
      <c r="CY16" s="659"/>
      <c r="CZ16" s="695" t="s">
        <v>121</v>
      </c>
      <c r="DA16" s="695"/>
      <c r="DB16" s="695"/>
      <c r="DC16" s="695"/>
      <c r="DD16" s="663" t="s">
        <v>121</v>
      </c>
      <c r="DE16" s="658"/>
      <c r="DF16" s="658"/>
      <c r="DG16" s="658"/>
      <c r="DH16" s="658"/>
      <c r="DI16" s="658"/>
      <c r="DJ16" s="658"/>
      <c r="DK16" s="658"/>
      <c r="DL16" s="658"/>
      <c r="DM16" s="658"/>
      <c r="DN16" s="658"/>
      <c r="DO16" s="658"/>
      <c r="DP16" s="659"/>
      <c r="DQ16" s="663" t="s">
        <v>121</v>
      </c>
      <c r="DR16" s="658"/>
      <c r="DS16" s="658"/>
      <c r="DT16" s="658"/>
      <c r="DU16" s="658"/>
      <c r="DV16" s="658"/>
      <c r="DW16" s="658"/>
      <c r="DX16" s="658"/>
      <c r="DY16" s="658"/>
      <c r="DZ16" s="658"/>
      <c r="EA16" s="658"/>
      <c r="EB16" s="658"/>
      <c r="EC16" s="694"/>
    </row>
    <row r="17" spans="2:133" ht="11.25" customHeight="1" x14ac:dyDescent="0.15">
      <c r="B17" s="654" t="s">
        <v>252</v>
      </c>
      <c r="C17" s="655"/>
      <c r="D17" s="655"/>
      <c r="E17" s="655"/>
      <c r="F17" s="655"/>
      <c r="G17" s="655"/>
      <c r="H17" s="655"/>
      <c r="I17" s="655"/>
      <c r="J17" s="655"/>
      <c r="K17" s="655"/>
      <c r="L17" s="655"/>
      <c r="M17" s="655"/>
      <c r="N17" s="655"/>
      <c r="O17" s="655"/>
      <c r="P17" s="655"/>
      <c r="Q17" s="656"/>
      <c r="R17" s="657">
        <v>211303</v>
      </c>
      <c r="S17" s="658"/>
      <c r="T17" s="658"/>
      <c r="U17" s="658"/>
      <c r="V17" s="658"/>
      <c r="W17" s="658"/>
      <c r="X17" s="658"/>
      <c r="Y17" s="659"/>
      <c r="Z17" s="695">
        <v>1.1000000000000001</v>
      </c>
      <c r="AA17" s="695"/>
      <c r="AB17" s="695"/>
      <c r="AC17" s="695"/>
      <c r="AD17" s="696">
        <v>211303</v>
      </c>
      <c r="AE17" s="696"/>
      <c r="AF17" s="696"/>
      <c r="AG17" s="696"/>
      <c r="AH17" s="696"/>
      <c r="AI17" s="696"/>
      <c r="AJ17" s="696"/>
      <c r="AK17" s="696"/>
      <c r="AL17" s="660">
        <v>2.2999999999999998</v>
      </c>
      <c r="AM17" s="661"/>
      <c r="AN17" s="661"/>
      <c r="AO17" s="697"/>
      <c r="AP17" s="654" t="s">
        <v>253</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4"/>
      <c r="CD17" s="654" t="s">
        <v>254</v>
      </c>
      <c r="CE17" s="655"/>
      <c r="CF17" s="655"/>
      <c r="CG17" s="655"/>
      <c r="CH17" s="655"/>
      <c r="CI17" s="655"/>
      <c r="CJ17" s="655"/>
      <c r="CK17" s="655"/>
      <c r="CL17" s="655"/>
      <c r="CM17" s="655"/>
      <c r="CN17" s="655"/>
      <c r="CO17" s="655"/>
      <c r="CP17" s="655"/>
      <c r="CQ17" s="656"/>
      <c r="CR17" s="657">
        <v>1172027</v>
      </c>
      <c r="CS17" s="658"/>
      <c r="CT17" s="658"/>
      <c r="CU17" s="658"/>
      <c r="CV17" s="658"/>
      <c r="CW17" s="658"/>
      <c r="CX17" s="658"/>
      <c r="CY17" s="659"/>
      <c r="CZ17" s="695">
        <v>6.3</v>
      </c>
      <c r="DA17" s="695"/>
      <c r="DB17" s="695"/>
      <c r="DC17" s="695"/>
      <c r="DD17" s="663" t="s">
        <v>121</v>
      </c>
      <c r="DE17" s="658"/>
      <c r="DF17" s="658"/>
      <c r="DG17" s="658"/>
      <c r="DH17" s="658"/>
      <c r="DI17" s="658"/>
      <c r="DJ17" s="658"/>
      <c r="DK17" s="658"/>
      <c r="DL17" s="658"/>
      <c r="DM17" s="658"/>
      <c r="DN17" s="658"/>
      <c r="DO17" s="658"/>
      <c r="DP17" s="659"/>
      <c r="DQ17" s="663">
        <v>1172027</v>
      </c>
      <c r="DR17" s="658"/>
      <c r="DS17" s="658"/>
      <c r="DT17" s="658"/>
      <c r="DU17" s="658"/>
      <c r="DV17" s="658"/>
      <c r="DW17" s="658"/>
      <c r="DX17" s="658"/>
      <c r="DY17" s="658"/>
      <c r="DZ17" s="658"/>
      <c r="EA17" s="658"/>
      <c r="EB17" s="658"/>
      <c r="EC17" s="694"/>
    </row>
    <row r="18" spans="2:133" ht="11.25" customHeight="1" x14ac:dyDescent="0.15">
      <c r="B18" s="654" t="s">
        <v>255</v>
      </c>
      <c r="C18" s="655"/>
      <c r="D18" s="655"/>
      <c r="E18" s="655"/>
      <c r="F18" s="655"/>
      <c r="G18" s="655"/>
      <c r="H18" s="655"/>
      <c r="I18" s="655"/>
      <c r="J18" s="655"/>
      <c r="K18" s="655"/>
      <c r="L18" s="655"/>
      <c r="M18" s="655"/>
      <c r="N18" s="655"/>
      <c r="O18" s="655"/>
      <c r="P18" s="655"/>
      <c r="Q18" s="656"/>
      <c r="R18" s="657">
        <v>34937</v>
      </c>
      <c r="S18" s="658"/>
      <c r="T18" s="658"/>
      <c r="U18" s="658"/>
      <c r="V18" s="658"/>
      <c r="W18" s="658"/>
      <c r="X18" s="658"/>
      <c r="Y18" s="659"/>
      <c r="Z18" s="695">
        <v>0.2</v>
      </c>
      <c r="AA18" s="695"/>
      <c r="AB18" s="695"/>
      <c r="AC18" s="695"/>
      <c r="AD18" s="696">
        <v>34937</v>
      </c>
      <c r="AE18" s="696"/>
      <c r="AF18" s="696"/>
      <c r="AG18" s="696"/>
      <c r="AH18" s="696"/>
      <c r="AI18" s="696"/>
      <c r="AJ18" s="696"/>
      <c r="AK18" s="696"/>
      <c r="AL18" s="660">
        <v>0.4</v>
      </c>
      <c r="AM18" s="661"/>
      <c r="AN18" s="661"/>
      <c r="AO18" s="697"/>
      <c r="AP18" s="654" t="s">
        <v>256</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4"/>
      <c r="CD18" s="654" t="s">
        <v>257</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15">
      <c r="B19" s="654" t="s">
        <v>258</v>
      </c>
      <c r="C19" s="655"/>
      <c r="D19" s="655"/>
      <c r="E19" s="655"/>
      <c r="F19" s="655"/>
      <c r="G19" s="655"/>
      <c r="H19" s="655"/>
      <c r="I19" s="655"/>
      <c r="J19" s="655"/>
      <c r="K19" s="655"/>
      <c r="L19" s="655"/>
      <c r="M19" s="655"/>
      <c r="N19" s="655"/>
      <c r="O19" s="655"/>
      <c r="P19" s="655"/>
      <c r="Q19" s="656"/>
      <c r="R19" s="657">
        <v>176073</v>
      </c>
      <c r="S19" s="658"/>
      <c r="T19" s="658"/>
      <c r="U19" s="658"/>
      <c r="V19" s="658"/>
      <c r="W19" s="658"/>
      <c r="X19" s="658"/>
      <c r="Y19" s="659"/>
      <c r="Z19" s="695">
        <v>0.9</v>
      </c>
      <c r="AA19" s="695"/>
      <c r="AB19" s="695"/>
      <c r="AC19" s="695"/>
      <c r="AD19" s="696">
        <v>176073</v>
      </c>
      <c r="AE19" s="696"/>
      <c r="AF19" s="696"/>
      <c r="AG19" s="696"/>
      <c r="AH19" s="696"/>
      <c r="AI19" s="696"/>
      <c r="AJ19" s="696"/>
      <c r="AK19" s="696"/>
      <c r="AL19" s="660">
        <v>1.9</v>
      </c>
      <c r="AM19" s="661"/>
      <c r="AN19" s="661"/>
      <c r="AO19" s="697"/>
      <c r="AP19" s="654" t="s">
        <v>259</v>
      </c>
      <c r="AQ19" s="655"/>
      <c r="AR19" s="655"/>
      <c r="AS19" s="655"/>
      <c r="AT19" s="655"/>
      <c r="AU19" s="655"/>
      <c r="AV19" s="655"/>
      <c r="AW19" s="655"/>
      <c r="AX19" s="655"/>
      <c r="AY19" s="655"/>
      <c r="AZ19" s="655"/>
      <c r="BA19" s="655"/>
      <c r="BB19" s="655"/>
      <c r="BC19" s="655"/>
      <c r="BD19" s="655"/>
      <c r="BE19" s="655"/>
      <c r="BF19" s="656"/>
      <c r="BG19" s="657" t="s">
        <v>121</v>
      </c>
      <c r="BH19" s="658"/>
      <c r="BI19" s="658"/>
      <c r="BJ19" s="658"/>
      <c r="BK19" s="658"/>
      <c r="BL19" s="658"/>
      <c r="BM19" s="658"/>
      <c r="BN19" s="659"/>
      <c r="BO19" s="695" t="s">
        <v>121</v>
      </c>
      <c r="BP19" s="695"/>
      <c r="BQ19" s="695"/>
      <c r="BR19" s="695"/>
      <c r="BS19" s="696" t="s">
        <v>121</v>
      </c>
      <c r="BT19" s="696"/>
      <c r="BU19" s="696"/>
      <c r="BV19" s="696"/>
      <c r="BW19" s="696"/>
      <c r="BX19" s="696"/>
      <c r="BY19" s="696"/>
      <c r="BZ19" s="696"/>
      <c r="CA19" s="696"/>
      <c r="CB19" s="734"/>
      <c r="CD19" s="654" t="s">
        <v>260</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15">
      <c r="B20" s="724" t="s">
        <v>261</v>
      </c>
      <c r="C20" s="725"/>
      <c r="D20" s="725"/>
      <c r="E20" s="725"/>
      <c r="F20" s="725"/>
      <c r="G20" s="725"/>
      <c r="H20" s="725"/>
      <c r="I20" s="725"/>
      <c r="J20" s="725"/>
      <c r="K20" s="725"/>
      <c r="L20" s="725"/>
      <c r="M20" s="725"/>
      <c r="N20" s="725"/>
      <c r="O20" s="725"/>
      <c r="P20" s="725"/>
      <c r="Q20" s="726"/>
      <c r="R20" s="657">
        <v>293</v>
      </c>
      <c r="S20" s="658"/>
      <c r="T20" s="658"/>
      <c r="U20" s="658"/>
      <c r="V20" s="658"/>
      <c r="W20" s="658"/>
      <c r="X20" s="658"/>
      <c r="Y20" s="659"/>
      <c r="Z20" s="695">
        <v>0</v>
      </c>
      <c r="AA20" s="695"/>
      <c r="AB20" s="695"/>
      <c r="AC20" s="695"/>
      <c r="AD20" s="696">
        <v>293</v>
      </c>
      <c r="AE20" s="696"/>
      <c r="AF20" s="696"/>
      <c r="AG20" s="696"/>
      <c r="AH20" s="696"/>
      <c r="AI20" s="696"/>
      <c r="AJ20" s="696"/>
      <c r="AK20" s="696"/>
      <c r="AL20" s="660">
        <v>0</v>
      </c>
      <c r="AM20" s="661"/>
      <c r="AN20" s="661"/>
      <c r="AO20" s="697"/>
      <c r="AP20" s="654" t="s">
        <v>262</v>
      </c>
      <c r="AQ20" s="655"/>
      <c r="AR20" s="655"/>
      <c r="AS20" s="655"/>
      <c r="AT20" s="655"/>
      <c r="AU20" s="655"/>
      <c r="AV20" s="655"/>
      <c r="AW20" s="655"/>
      <c r="AX20" s="655"/>
      <c r="AY20" s="655"/>
      <c r="AZ20" s="655"/>
      <c r="BA20" s="655"/>
      <c r="BB20" s="655"/>
      <c r="BC20" s="655"/>
      <c r="BD20" s="655"/>
      <c r="BE20" s="655"/>
      <c r="BF20" s="656"/>
      <c r="BG20" s="657" t="s">
        <v>121</v>
      </c>
      <c r="BH20" s="658"/>
      <c r="BI20" s="658"/>
      <c r="BJ20" s="658"/>
      <c r="BK20" s="658"/>
      <c r="BL20" s="658"/>
      <c r="BM20" s="658"/>
      <c r="BN20" s="659"/>
      <c r="BO20" s="695" t="s">
        <v>121</v>
      </c>
      <c r="BP20" s="695"/>
      <c r="BQ20" s="695"/>
      <c r="BR20" s="695"/>
      <c r="BS20" s="696" t="s">
        <v>121</v>
      </c>
      <c r="BT20" s="696"/>
      <c r="BU20" s="696"/>
      <c r="BV20" s="696"/>
      <c r="BW20" s="696"/>
      <c r="BX20" s="696"/>
      <c r="BY20" s="696"/>
      <c r="BZ20" s="696"/>
      <c r="CA20" s="696"/>
      <c r="CB20" s="734"/>
      <c r="CD20" s="654" t="s">
        <v>263</v>
      </c>
      <c r="CE20" s="655"/>
      <c r="CF20" s="655"/>
      <c r="CG20" s="655"/>
      <c r="CH20" s="655"/>
      <c r="CI20" s="655"/>
      <c r="CJ20" s="655"/>
      <c r="CK20" s="655"/>
      <c r="CL20" s="655"/>
      <c r="CM20" s="655"/>
      <c r="CN20" s="655"/>
      <c r="CO20" s="655"/>
      <c r="CP20" s="655"/>
      <c r="CQ20" s="656"/>
      <c r="CR20" s="657">
        <v>18476089</v>
      </c>
      <c r="CS20" s="658"/>
      <c r="CT20" s="658"/>
      <c r="CU20" s="658"/>
      <c r="CV20" s="658"/>
      <c r="CW20" s="658"/>
      <c r="CX20" s="658"/>
      <c r="CY20" s="659"/>
      <c r="CZ20" s="695">
        <v>100</v>
      </c>
      <c r="DA20" s="695"/>
      <c r="DB20" s="695"/>
      <c r="DC20" s="695"/>
      <c r="DD20" s="663">
        <v>925253</v>
      </c>
      <c r="DE20" s="658"/>
      <c r="DF20" s="658"/>
      <c r="DG20" s="658"/>
      <c r="DH20" s="658"/>
      <c r="DI20" s="658"/>
      <c r="DJ20" s="658"/>
      <c r="DK20" s="658"/>
      <c r="DL20" s="658"/>
      <c r="DM20" s="658"/>
      <c r="DN20" s="658"/>
      <c r="DO20" s="658"/>
      <c r="DP20" s="659"/>
      <c r="DQ20" s="663">
        <v>9941091</v>
      </c>
      <c r="DR20" s="658"/>
      <c r="DS20" s="658"/>
      <c r="DT20" s="658"/>
      <c r="DU20" s="658"/>
      <c r="DV20" s="658"/>
      <c r="DW20" s="658"/>
      <c r="DX20" s="658"/>
      <c r="DY20" s="658"/>
      <c r="DZ20" s="658"/>
      <c r="EA20" s="658"/>
      <c r="EB20" s="658"/>
      <c r="EC20" s="694"/>
    </row>
    <row r="21" spans="2:133" ht="11.25" customHeight="1" x14ac:dyDescent="0.15">
      <c r="B21" s="654" t="s">
        <v>264</v>
      </c>
      <c r="C21" s="655"/>
      <c r="D21" s="655"/>
      <c r="E21" s="655"/>
      <c r="F21" s="655"/>
      <c r="G21" s="655"/>
      <c r="H21" s="655"/>
      <c r="I21" s="655"/>
      <c r="J21" s="655"/>
      <c r="K21" s="655"/>
      <c r="L21" s="655"/>
      <c r="M21" s="655"/>
      <c r="N21" s="655"/>
      <c r="O21" s="655"/>
      <c r="P21" s="655"/>
      <c r="Q21" s="656"/>
      <c r="R21" s="657">
        <v>3116413</v>
      </c>
      <c r="S21" s="658"/>
      <c r="T21" s="658"/>
      <c r="U21" s="658"/>
      <c r="V21" s="658"/>
      <c r="W21" s="658"/>
      <c r="X21" s="658"/>
      <c r="Y21" s="659"/>
      <c r="Z21" s="695">
        <v>16.5</v>
      </c>
      <c r="AA21" s="695"/>
      <c r="AB21" s="695"/>
      <c r="AC21" s="695"/>
      <c r="AD21" s="696">
        <v>2998615</v>
      </c>
      <c r="AE21" s="696"/>
      <c r="AF21" s="696"/>
      <c r="AG21" s="696"/>
      <c r="AH21" s="696"/>
      <c r="AI21" s="696"/>
      <c r="AJ21" s="696"/>
      <c r="AK21" s="696"/>
      <c r="AL21" s="660">
        <v>32.700000000000003</v>
      </c>
      <c r="AM21" s="661"/>
      <c r="AN21" s="661"/>
      <c r="AO21" s="697"/>
      <c r="AP21" s="654" t="s">
        <v>265</v>
      </c>
      <c r="AQ21" s="735"/>
      <c r="AR21" s="735"/>
      <c r="AS21" s="735"/>
      <c r="AT21" s="735"/>
      <c r="AU21" s="735"/>
      <c r="AV21" s="735"/>
      <c r="AW21" s="735"/>
      <c r="AX21" s="735"/>
      <c r="AY21" s="735"/>
      <c r="AZ21" s="735"/>
      <c r="BA21" s="735"/>
      <c r="BB21" s="735"/>
      <c r="BC21" s="735"/>
      <c r="BD21" s="735"/>
      <c r="BE21" s="735"/>
      <c r="BF21" s="736"/>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266</v>
      </c>
      <c r="C22" s="655"/>
      <c r="D22" s="655"/>
      <c r="E22" s="655"/>
      <c r="F22" s="655"/>
      <c r="G22" s="655"/>
      <c r="H22" s="655"/>
      <c r="I22" s="655"/>
      <c r="J22" s="655"/>
      <c r="K22" s="655"/>
      <c r="L22" s="655"/>
      <c r="M22" s="655"/>
      <c r="N22" s="655"/>
      <c r="O22" s="655"/>
      <c r="P22" s="655"/>
      <c r="Q22" s="656"/>
      <c r="R22" s="657">
        <v>2998615</v>
      </c>
      <c r="S22" s="658"/>
      <c r="T22" s="658"/>
      <c r="U22" s="658"/>
      <c r="V22" s="658"/>
      <c r="W22" s="658"/>
      <c r="X22" s="658"/>
      <c r="Y22" s="659"/>
      <c r="Z22" s="695">
        <v>15.9</v>
      </c>
      <c r="AA22" s="695"/>
      <c r="AB22" s="695"/>
      <c r="AC22" s="695"/>
      <c r="AD22" s="696">
        <v>2998615</v>
      </c>
      <c r="AE22" s="696"/>
      <c r="AF22" s="696"/>
      <c r="AG22" s="696"/>
      <c r="AH22" s="696"/>
      <c r="AI22" s="696"/>
      <c r="AJ22" s="696"/>
      <c r="AK22" s="696"/>
      <c r="AL22" s="660">
        <v>32.700000000000003</v>
      </c>
      <c r="AM22" s="661"/>
      <c r="AN22" s="661"/>
      <c r="AO22" s="697"/>
      <c r="AP22" s="654" t="s">
        <v>267</v>
      </c>
      <c r="AQ22" s="735"/>
      <c r="AR22" s="735"/>
      <c r="AS22" s="735"/>
      <c r="AT22" s="735"/>
      <c r="AU22" s="735"/>
      <c r="AV22" s="735"/>
      <c r="AW22" s="735"/>
      <c r="AX22" s="735"/>
      <c r="AY22" s="735"/>
      <c r="AZ22" s="735"/>
      <c r="BA22" s="735"/>
      <c r="BB22" s="735"/>
      <c r="BC22" s="735"/>
      <c r="BD22" s="735"/>
      <c r="BE22" s="735"/>
      <c r="BF22" s="736"/>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4"/>
      <c r="CD22" s="709" t="s">
        <v>268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269</v>
      </c>
      <c r="C23" s="655"/>
      <c r="D23" s="655"/>
      <c r="E23" s="655"/>
      <c r="F23" s="655"/>
      <c r="G23" s="655"/>
      <c r="H23" s="655"/>
      <c r="I23" s="655"/>
      <c r="J23" s="655"/>
      <c r="K23" s="655"/>
      <c r="L23" s="655"/>
      <c r="M23" s="655"/>
      <c r="N23" s="655"/>
      <c r="O23" s="655"/>
      <c r="P23" s="655"/>
      <c r="Q23" s="656"/>
      <c r="R23" s="657">
        <v>117798</v>
      </c>
      <c r="S23" s="658"/>
      <c r="T23" s="658"/>
      <c r="U23" s="658"/>
      <c r="V23" s="658"/>
      <c r="W23" s="658"/>
      <c r="X23" s="658"/>
      <c r="Y23" s="659"/>
      <c r="Z23" s="695">
        <v>0.6</v>
      </c>
      <c r="AA23" s="695"/>
      <c r="AB23" s="695"/>
      <c r="AC23" s="695"/>
      <c r="AD23" s="696" t="s">
        <v>121</v>
      </c>
      <c r="AE23" s="696"/>
      <c r="AF23" s="696"/>
      <c r="AG23" s="696"/>
      <c r="AH23" s="696"/>
      <c r="AI23" s="696"/>
      <c r="AJ23" s="696"/>
      <c r="AK23" s="696"/>
      <c r="AL23" s="660" t="s">
        <v>121</v>
      </c>
      <c r="AM23" s="661"/>
      <c r="AN23" s="661"/>
      <c r="AO23" s="697"/>
      <c r="AP23" s="654" t="s">
        <v>270</v>
      </c>
      <c r="AQ23" s="735"/>
      <c r="AR23" s="735"/>
      <c r="AS23" s="735"/>
      <c r="AT23" s="735"/>
      <c r="AU23" s="735"/>
      <c r="AV23" s="735"/>
      <c r="AW23" s="735"/>
      <c r="AX23" s="735"/>
      <c r="AY23" s="735"/>
      <c r="AZ23" s="735"/>
      <c r="BA23" s="735"/>
      <c r="BB23" s="735"/>
      <c r="BC23" s="735"/>
      <c r="BD23" s="735"/>
      <c r="BE23" s="735"/>
      <c r="BF23" s="736"/>
      <c r="BG23" s="657" t="s">
        <v>121</v>
      </c>
      <c r="BH23" s="658"/>
      <c r="BI23" s="658"/>
      <c r="BJ23" s="658"/>
      <c r="BK23" s="658"/>
      <c r="BL23" s="658"/>
      <c r="BM23" s="658"/>
      <c r="BN23" s="659"/>
      <c r="BO23" s="695" t="s">
        <v>121</v>
      </c>
      <c r="BP23" s="695"/>
      <c r="BQ23" s="695"/>
      <c r="BR23" s="695"/>
      <c r="BS23" s="696" t="s">
        <v>121</v>
      </c>
      <c r="BT23" s="696"/>
      <c r="BU23" s="696"/>
      <c r="BV23" s="696"/>
      <c r="BW23" s="696"/>
      <c r="BX23" s="696"/>
      <c r="BY23" s="696"/>
      <c r="BZ23" s="696"/>
      <c r="CA23" s="696"/>
      <c r="CB23" s="734"/>
      <c r="CD23" s="709" t="s">
        <v>210</v>
      </c>
      <c r="CE23" s="710"/>
      <c r="CF23" s="710"/>
      <c r="CG23" s="710"/>
      <c r="CH23" s="710"/>
      <c r="CI23" s="710"/>
      <c r="CJ23" s="710"/>
      <c r="CK23" s="710"/>
      <c r="CL23" s="710"/>
      <c r="CM23" s="710"/>
      <c r="CN23" s="710"/>
      <c r="CO23" s="710"/>
      <c r="CP23" s="710"/>
      <c r="CQ23" s="711"/>
      <c r="CR23" s="709" t="s">
        <v>271</v>
      </c>
      <c r="CS23" s="710"/>
      <c r="CT23" s="710"/>
      <c r="CU23" s="710"/>
      <c r="CV23" s="710"/>
      <c r="CW23" s="710"/>
      <c r="CX23" s="710"/>
      <c r="CY23" s="711"/>
      <c r="CZ23" s="709" t="s">
        <v>272</v>
      </c>
      <c r="DA23" s="710"/>
      <c r="DB23" s="710"/>
      <c r="DC23" s="711"/>
      <c r="DD23" s="709" t="s">
        <v>273</v>
      </c>
      <c r="DE23" s="710"/>
      <c r="DF23" s="710"/>
      <c r="DG23" s="710"/>
      <c r="DH23" s="710"/>
      <c r="DI23" s="710"/>
      <c r="DJ23" s="710"/>
      <c r="DK23" s="711"/>
      <c r="DL23" s="747" t="s">
        <v>274</v>
      </c>
      <c r="DM23" s="748"/>
      <c r="DN23" s="748"/>
      <c r="DO23" s="748"/>
      <c r="DP23" s="748"/>
      <c r="DQ23" s="748"/>
      <c r="DR23" s="748"/>
      <c r="DS23" s="748"/>
      <c r="DT23" s="748"/>
      <c r="DU23" s="748"/>
      <c r="DV23" s="749"/>
      <c r="DW23" s="709" t="s">
        <v>275</v>
      </c>
      <c r="DX23" s="710"/>
      <c r="DY23" s="710"/>
      <c r="DZ23" s="710"/>
      <c r="EA23" s="710"/>
      <c r="EB23" s="710"/>
      <c r="EC23" s="711"/>
    </row>
    <row r="24" spans="2:133" ht="11.25" customHeight="1" x14ac:dyDescent="0.15">
      <c r="B24" s="654" t="s">
        <v>276</v>
      </c>
      <c r="C24" s="655"/>
      <c r="D24" s="655"/>
      <c r="E24" s="655"/>
      <c r="F24" s="655"/>
      <c r="G24" s="655"/>
      <c r="H24" s="655"/>
      <c r="I24" s="655"/>
      <c r="J24" s="655"/>
      <c r="K24" s="655"/>
      <c r="L24" s="655"/>
      <c r="M24" s="655"/>
      <c r="N24" s="655"/>
      <c r="O24" s="655"/>
      <c r="P24" s="655"/>
      <c r="Q24" s="656"/>
      <c r="R24" s="657" t="s">
        <v>121</v>
      </c>
      <c r="S24" s="658"/>
      <c r="T24" s="658"/>
      <c r="U24" s="658"/>
      <c r="V24" s="658"/>
      <c r="W24" s="658"/>
      <c r="X24" s="658"/>
      <c r="Y24" s="659"/>
      <c r="Z24" s="695" t="s">
        <v>121</v>
      </c>
      <c r="AA24" s="695"/>
      <c r="AB24" s="695"/>
      <c r="AC24" s="695"/>
      <c r="AD24" s="696" t="s">
        <v>121</v>
      </c>
      <c r="AE24" s="696"/>
      <c r="AF24" s="696"/>
      <c r="AG24" s="696"/>
      <c r="AH24" s="696"/>
      <c r="AI24" s="696"/>
      <c r="AJ24" s="696"/>
      <c r="AK24" s="696"/>
      <c r="AL24" s="660" t="s">
        <v>121</v>
      </c>
      <c r="AM24" s="661"/>
      <c r="AN24" s="661"/>
      <c r="AO24" s="697"/>
      <c r="AP24" s="654" t="s">
        <v>277</v>
      </c>
      <c r="AQ24" s="735"/>
      <c r="AR24" s="735"/>
      <c r="AS24" s="735"/>
      <c r="AT24" s="735"/>
      <c r="AU24" s="735"/>
      <c r="AV24" s="735"/>
      <c r="AW24" s="735"/>
      <c r="AX24" s="735"/>
      <c r="AY24" s="735"/>
      <c r="AZ24" s="735"/>
      <c r="BA24" s="735"/>
      <c r="BB24" s="735"/>
      <c r="BC24" s="735"/>
      <c r="BD24" s="735"/>
      <c r="BE24" s="735"/>
      <c r="BF24" s="736"/>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4"/>
      <c r="CD24" s="715" t="s">
        <v>278</v>
      </c>
      <c r="CE24" s="716"/>
      <c r="CF24" s="716"/>
      <c r="CG24" s="716"/>
      <c r="CH24" s="716"/>
      <c r="CI24" s="716"/>
      <c r="CJ24" s="716"/>
      <c r="CK24" s="716"/>
      <c r="CL24" s="716"/>
      <c r="CM24" s="716"/>
      <c r="CN24" s="716"/>
      <c r="CO24" s="716"/>
      <c r="CP24" s="716"/>
      <c r="CQ24" s="717"/>
      <c r="CR24" s="712">
        <v>11195431</v>
      </c>
      <c r="CS24" s="713"/>
      <c r="CT24" s="713"/>
      <c r="CU24" s="713"/>
      <c r="CV24" s="713"/>
      <c r="CW24" s="713"/>
      <c r="CX24" s="713"/>
      <c r="CY24" s="738"/>
      <c r="CZ24" s="739">
        <v>60.6</v>
      </c>
      <c r="DA24" s="721"/>
      <c r="DB24" s="721"/>
      <c r="DC24" s="741"/>
      <c r="DD24" s="737">
        <v>5108739</v>
      </c>
      <c r="DE24" s="713"/>
      <c r="DF24" s="713"/>
      <c r="DG24" s="713"/>
      <c r="DH24" s="713"/>
      <c r="DI24" s="713"/>
      <c r="DJ24" s="713"/>
      <c r="DK24" s="738"/>
      <c r="DL24" s="737">
        <v>5011439</v>
      </c>
      <c r="DM24" s="713"/>
      <c r="DN24" s="713"/>
      <c r="DO24" s="713"/>
      <c r="DP24" s="713"/>
      <c r="DQ24" s="713"/>
      <c r="DR24" s="713"/>
      <c r="DS24" s="713"/>
      <c r="DT24" s="713"/>
      <c r="DU24" s="713"/>
      <c r="DV24" s="738"/>
      <c r="DW24" s="739">
        <v>54.4</v>
      </c>
      <c r="DX24" s="721"/>
      <c r="DY24" s="721"/>
      <c r="DZ24" s="721"/>
      <c r="EA24" s="721"/>
      <c r="EB24" s="721"/>
      <c r="EC24" s="740"/>
    </row>
    <row r="25" spans="2:133" ht="11.25" customHeight="1" x14ac:dyDescent="0.15">
      <c r="B25" s="654" t="s">
        <v>279</v>
      </c>
      <c r="C25" s="655"/>
      <c r="D25" s="655"/>
      <c r="E25" s="655"/>
      <c r="F25" s="655"/>
      <c r="G25" s="655"/>
      <c r="H25" s="655"/>
      <c r="I25" s="655"/>
      <c r="J25" s="655"/>
      <c r="K25" s="655"/>
      <c r="L25" s="655"/>
      <c r="M25" s="655"/>
      <c r="N25" s="655"/>
      <c r="O25" s="655"/>
      <c r="P25" s="655"/>
      <c r="Q25" s="656"/>
      <c r="R25" s="657">
        <v>9279493</v>
      </c>
      <c r="S25" s="658"/>
      <c r="T25" s="658"/>
      <c r="U25" s="658"/>
      <c r="V25" s="658"/>
      <c r="W25" s="658"/>
      <c r="X25" s="658"/>
      <c r="Y25" s="659"/>
      <c r="Z25" s="695">
        <v>49.1</v>
      </c>
      <c r="AA25" s="695"/>
      <c r="AB25" s="695"/>
      <c r="AC25" s="695"/>
      <c r="AD25" s="696">
        <v>9161695</v>
      </c>
      <c r="AE25" s="696"/>
      <c r="AF25" s="696"/>
      <c r="AG25" s="696"/>
      <c r="AH25" s="696"/>
      <c r="AI25" s="696"/>
      <c r="AJ25" s="696"/>
      <c r="AK25" s="696"/>
      <c r="AL25" s="660">
        <v>100</v>
      </c>
      <c r="AM25" s="661"/>
      <c r="AN25" s="661"/>
      <c r="AO25" s="697"/>
      <c r="AP25" s="654" t="s">
        <v>280</v>
      </c>
      <c r="AQ25" s="735"/>
      <c r="AR25" s="735"/>
      <c r="AS25" s="735"/>
      <c r="AT25" s="735"/>
      <c r="AU25" s="735"/>
      <c r="AV25" s="735"/>
      <c r="AW25" s="735"/>
      <c r="AX25" s="735"/>
      <c r="AY25" s="735"/>
      <c r="AZ25" s="735"/>
      <c r="BA25" s="735"/>
      <c r="BB25" s="735"/>
      <c r="BC25" s="735"/>
      <c r="BD25" s="735"/>
      <c r="BE25" s="735"/>
      <c r="BF25" s="736"/>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4"/>
      <c r="CD25" s="654" t="s">
        <v>281</v>
      </c>
      <c r="CE25" s="655"/>
      <c r="CF25" s="655"/>
      <c r="CG25" s="655"/>
      <c r="CH25" s="655"/>
      <c r="CI25" s="655"/>
      <c r="CJ25" s="655"/>
      <c r="CK25" s="655"/>
      <c r="CL25" s="655"/>
      <c r="CM25" s="655"/>
      <c r="CN25" s="655"/>
      <c r="CO25" s="655"/>
      <c r="CP25" s="655"/>
      <c r="CQ25" s="656"/>
      <c r="CR25" s="657">
        <v>2815190</v>
      </c>
      <c r="CS25" s="670"/>
      <c r="CT25" s="670"/>
      <c r="CU25" s="670"/>
      <c r="CV25" s="670"/>
      <c r="CW25" s="670"/>
      <c r="CX25" s="670"/>
      <c r="CY25" s="671"/>
      <c r="CZ25" s="660">
        <v>15.2</v>
      </c>
      <c r="DA25" s="672"/>
      <c r="DB25" s="672"/>
      <c r="DC25" s="673"/>
      <c r="DD25" s="663">
        <v>2255315</v>
      </c>
      <c r="DE25" s="670"/>
      <c r="DF25" s="670"/>
      <c r="DG25" s="670"/>
      <c r="DH25" s="670"/>
      <c r="DI25" s="670"/>
      <c r="DJ25" s="670"/>
      <c r="DK25" s="671"/>
      <c r="DL25" s="663">
        <v>2187698</v>
      </c>
      <c r="DM25" s="670"/>
      <c r="DN25" s="670"/>
      <c r="DO25" s="670"/>
      <c r="DP25" s="670"/>
      <c r="DQ25" s="670"/>
      <c r="DR25" s="670"/>
      <c r="DS25" s="670"/>
      <c r="DT25" s="670"/>
      <c r="DU25" s="670"/>
      <c r="DV25" s="671"/>
      <c r="DW25" s="660">
        <v>23.8</v>
      </c>
      <c r="DX25" s="672"/>
      <c r="DY25" s="672"/>
      <c r="DZ25" s="672"/>
      <c r="EA25" s="672"/>
      <c r="EB25" s="672"/>
      <c r="EC25" s="684"/>
    </row>
    <row r="26" spans="2:133" ht="11.25" customHeight="1" x14ac:dyDescent="0.15">
      <c r="B26" s="654" t="s">
        <v>282</v>
      </c>
      <c r="C26" s="655"/>
      <c r="D26" s="655"/>
      <c r="E26" s="655"/>
      <c r="F26" s="655"/>
      <c r="G26" s="655"/>
      <c r="H26" s="655"/>
      <c r="I26" s="655"/>
      <c r="J26" s="655"/>
      <c r="K26" s="655"/>
      <c r="L26" s="655"/>
      <c r="M26" s="655"/>
      <c r="N26" s="655"/>
      <c r="O26" s="655"/>
      <c r="P26" s="655"/>
      <c r="Q26" s="656"/>
      <c r="R26" s="657">
        <v>3929</v>
      </c>
      <c r="S26" s="658"/>
      <c r="T26" s="658"/>
      <c r="U26" s="658"/>
      <c r="V26" s="658"/>
      <c r="W26" s="658"/>
      <c r="X26" s="658"/>
      <c r="Y26" s="659"/>
      <c r="Z26" s="695">
        <v>0</v>
      </c>
      <c r="AA26" s="695"/>
      <c r="AB26" s="695"/>
      <c r="AC26" s="695"/>
      <c r="AD26" s="696">
        <v>3929</v>
      </c>
      <c r="AE26" s="696"/>
      <c r="AF26" s="696"/>
      <c r="AG26" s="696"/>
      <c r="AH26" s="696"/>
      <c r="AI26" s="696"/>
      <c r="AJ26" s="696"/>
      <c r="AK26" s="696"/>
      <c r="AL26" s="660">
        <v>0</v>
      </c>
      <c r="AM26" s="661"/>
      <c r="AN26" s="661"/>
      <c r="AO26" s="697"/>
      <c r="AP26" s="654" t="s">
        <v>283</v>
      </c>
      <c r="AQ26" s="735"/>
      <c r="AR26" s="735"/>
      <c r="AS26" s="735"/>
      <c r="AT26" s="735"/>
      <c r="AU26" s="735"/>
      <c r="AV26" s="735"/>
      <c r="AW26" s="735"/>
      <c r="AX26" s="735"/>
      <c r="AY26" s="735"/>
      <c r="AZ26" s="735"/>
      <c r="BA26" s="735"/>
      <c r="BB26" s="735"/>
      <c r="BC26" s="735"/>
      <c r="BD26" s="735"/>
      <c r="BE26" s="735"/>
      <c r="BF26" s="736"/>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4"/>
      <c r="CD26" s="654" t="s">
        <v>284</v>
      </c>
      <c r="CE26" s="655"/>
      <c r="CF26" s="655"/>
      <c r="CG26" s="655"/>
      <c r="CH26" s="655"/>
      <c r="CI26" s="655"/>
      <c r="CJ26" s="655"/>
      <c r="CK26" s="655"/>
      <c r="CL26" s="655"/>
      <c r="CM26" s="655"/>
      <c r="CN26" s="655"/>
      <c r="CO26" s="655"/>
      <c r="CP26" s="655"/>
      <c r="CQ26" s="656"/>
      <c r="CR26" s="657">
        <v>1331641</v>
      </c>
      <c r="CS26" s="658"/>
      <c r="CT26" s="658"/>
      <c r="CU26" s="658"/>
      <c r="CV26" s="658"/>
      <c r="CW26" s="658"/>
      <c r="CX26" s="658"/>
      <c r="CY26" s="659"/>
      <c r="CZ26" s="660">
        <v>7.2</v>
      </c>
      <c r="DA26" s="672"/>
      <c r="DB26" s="672"/>
      <c r="DC26" s="673"/>
      <c r="DD26" s="663">
        <v>1170472</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15">
      <c r="B27" s="654" t="s">
        <v>285</v>
      </c>
      <c r="C27" s="655"/>
      <c r="D27" s="655"/>
      <c r="E27" s="655"/>
      <c r="F27" s="655"/>
      <c r="G27" s="655"/>
      <c r="H27" s="655"/>
      <c r="I27" s="655"/>
      <c r="J27" s="655"/>
      <c r="K27" s="655"/>
      <c r="L27" s="655"/>
      <c r="M27" s="655"/>
      <c r="N27" s="655"/>
      <c r="O27" s="655"/>
      <c r="P27" s="655"/>
      <c r="Q27" s="656"/>
      <c r="R27" s="657">
        <v>352617</v>
      </c>
      <c r="S27" s="658"/>
      <c r="T27" s="658"/>
      <c r="U27" s="658"/>
      <c r="V27" s="658"/>
      <c r="W27" s="658"/>
      <c r="X27" s="658"/>
      <c r="Y27" s="659"/>
      <c r="Z27" s="695">
        <v>1.9</v>
      </c>
      <c r="AA27" s="695"/>
      <c r="AB27" s="695"/>
      <c r="AC27" s="695"/>
      <c r="AD27" s="696" t="s">
        <v>121</v>
      </c>
      <c r="AE27" s="696"/>
      <c r="AF27" s="696"/>
      <c r="AG27" s="696"/>
      <c r="AH27" s="696"/>
      <c r="AI27" s="696"/>
      <c r="AJ27" s="696"/>
      <c r="AK27" s="696"/>
      <c r="AL27" s="660" t="s">
        <v>121</v>
      </c>
      <c r="AM27" s="661"/>
      <c r="AN27" s="661"/>
      <c r="AO27" s="697"/>
      <c r="AP27" s="654" t="s">
        <v>286</v>
      </c>
      <c r="AQ27" s="655"/>
      <c r="AR27" s="655"/>
      <c r="AS27" s="655"/>
      <c r="AT27" s="655"/>
      <c r="AU27" s="655"/>
      <c r="AV27" s="655"/>
      <c r="AW27" s="655"/>
      <c r="AX27" s="655"/>
      <c r="AY27" s="655"/>
      <c r="AZ27" s="655"/>
      <c r="BA27" s="655"/>
      <c r="BB27" s="655"/>
      <c r="BC27" s="655"/>
      <c r="BD27" s="655"/>
      <c r="BE27" s="655"/>
      <c r="BF27" s="656"/>
      <c r="BG27" s="657">
        <v>4713110</v>
      </c>
      <c r="BH27" s="658"/>
      <c r="BI27" s="658"/>
      <c r="BJ27" s="658"/>
      <c r="BK27" s="658"/>
      <c r="BL27" s="658"/>
      <c r="BM27" s="658"/>
      <c r="BN27" s="659"/>
      <c r="BO27" s="695">
        <v>100</v>
      </c>
      <c r="BP27" s="695"/>
      <c r="BQ27" s="695"/>
      <c r="BR27" s="695"/>
      <c r="BS27" s="696" t="s">
        <v>121</v>
      </c>
      <c r="BT27" s="696"/>
      <c r="BU27" s="696"/>
      <c r="BV27" s="696"/>
      <c r="BW27" s="696"/>
      <c r="BX27" s="696"/>
      <c r="BY27" s="696"/>
      <c r="BZ27" s="696"/>
      <c r="CA27" s="696"/>
      <c r="CB27" s="734"/>
      <c r="CD27" s="654" t="s">
        <v>287</v>
      </c>
      <c r="CE27" s="655"/>
      <c r="CF27" s="655"/>
      <c r="CG27" s="655"/>
      <c r="CH27" s="655"/>
      <c r="CI27" s="655"/>
      <c r="CJ27" s="655"/>
      <c r="CK27" s="655"/>
      <c r="CL27" s="655"/>
      <c r="CM27" s="655"/>
      <c r="CN27" s="655"/>
      <c r="CO27" s="655"/>
      <c r="CP27" s="655"/>
      <c r="CQ27" s="656"/>
      <c r="CR27" s="657">
        <v>7208214</v>
      </c>
      <c r="CS27" s="670"/>
      <c r="CT27" s="670"/>
      <c r="CU27" s="670"/>
      <c r="CV27" s="670"/>
      <c r="CW27" s="670"/>
      <c r="CX27" s="670"/>
      <c r="CY27" s="671"/>
      <c r="CZ27" s="660">
        <v>39</v>
      </c>
      <c r="DA27" s="672"/>
      <c r="DB27" s="672"/>
      <c r="DC27" s="673"/>
      <c r="DD27" s="663">
        <v>1681397</v>
      </c>
      <c r="DE27" s="670"/>
      <c r="DF27" s="670"/>
      <c r="DG27" s="670"/>
      <c r="DH27" s="670"/>
      <c r="DI27" s="670"/>
      <c r="DJ27" s="670"/>
      <c r="DK27" s="671"/>
      <c r="DL27" s="663">
        <v>1651714</v>
      </c>
      <c r="DM27" s="670"/>
      <c r="DN27" s="670"/>
      <c r="DO27" s="670"/>
      <c r="DP27" s="670"/>
      <c r="DQ27" s="670"/>
      <c r="DR27" s="670"/>
      <c r="DS27" s="670"/>
      <c r="DT27" s="670"/>
      <c r="DU27" s="670"/>
      <c r="DV27" s="671"/>
      <c r="DW27" s="660">
        <v>17.899999999999999</v>
      </c>
      <c r="DX27" s="672"/>
      <c r="DY27" s="672"/>
      <c r="DZ27" s="672"/>
      <c r="EA27" s="672"/>
      <c r="EB27" s="672"/>
      <c r="EC27" s="684"/>
    </row>
    <row r="28" spans="2:133" ht="11.25" customHeight="1" x14ac:dyDescent="0.15">
      <c r="B28" s="654" t="s">
        <v>288</v>
      </c>
      <c r="C28" s="655"/>
      <c r="D28" s="655"/>
      <c r="E28" s="655"/>
      <c r="F28" s="655"/>
      <c r="G28" s="655"/>
      <c r="H28" s="655"/>
      <c r="I28" s="655"/>
      <c r="J28" s="655"/>
      <c r="K28" s="655"/>
      <c r="L28" s="655"/>
      <c r="M28" s="655"/>
      <c r="N28" s="655"/>
      <c r="O28" s="655"/>
      <c r="P28" s="655"/>
      <c r="Q28" s="656"/>
      <c r="R28" s="657">
        <v>47796</v>
      </c>
      <c r="S28" s="658"/>
      <c r="T28" s="658"/>
      <c r="U28" s="658"/>
      <c r="V28" s="658"/>
      <c r="W28" s="658"/>
      <c r="X28" s="658"/>
      <c r="Y28" s="659"/>
      <c r="Z28" s="695">
        <v>0.3</v>
      </c>
      <c r="AA28" s="695"/>
      <c r="AB28" s="695"/>
      <c r="AC28" s="695"/>
      <c r="AD28" s="696" t="s">
        <v>121</v>
      </c>
      <c r="AE28" s="696"/>
      <c r="AF28" s="696"/>
      <c r="AG28" s="696"/>
      <c r="AH28" s="696"/>
      <c r="AI28" s="696"/>
      <c r="AJ28" s="696"/>
      <c r="AK28" s="696"/>
      <c r="AL28" s="660" t="s">
        <v>121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289</v>
      </c>
      <c r="CE28" s="655"/>
      <c r="CF28" s="655"/>
      <c r="CG28" s="655"/>
      <c r="CH28" s="655"/>
      <c r="CI28" s="655"/>
      <c r="CJ28" s="655"/>
      <c r="CK28" s="655"/>
      <c r="CL28" s="655"/>
      <c r="CM28" s="655"/>
      <c r="CN28" s="655"/>
      <c r="CO28" s="655"/>
      <c r="CP28" s="655"/>
      <c r="CQ28" s="656"/>
      <c r="CR28" s="657">
        <v>1172027</v>
      </c>
      <c r="CS28" s="658"/>
      <c r="CT28" s="658"/>
      <c r="CU28" s="658"/>
      <c r="CV28" s="658"/>
      <c r="CW28" s="658"/>
      <c r="CX28" s="658"/>
      <c r="CY28" s="659"/>
      <c r="CZ28" s="660">
        <v>6.3</v>
      </c>
      <c r="DA28" s="672"/>
      <c r="DB28" s="672"/>
      <c r="DC28" s="673"/>
      <c r="DD28" s="663">
        <v>1172027</v>
      </c>
      <c r="DE28" s="658"/>
      <c r="DF28" s="658"/>
      <c r="DG28" s="658"/>
      <c r="DH28" s="658"/>
      <c r="DI28" s="658"/>
      <c r="DJ28" s="658"/>
      <c r="DK28" s="659"/>
      <c r="DL28" s="663">
        <v>1172027</v>
      </c>
      <c r="DM28" s="658"/>
      <c r="DN28" s="658"/>
      <c r="DO28" s="658"/>
      <c r="DP28" s="658"/>
      <c r="DQ28" s="658"/>
      <c r="DR28" s="658"/>
      <c r="DS28" s="658"/>
      <c r="DT28" s="658"/>
      <c r="DU28" s="658"/>
      <c r="DV28" s="659"/>
      <c r="DW28" s="660">
        <v>12.7</v>
      </c>
      <c r="DX28" s="672"/>
      <c r="DY28" s="672"/>
      <c r="DZ28" s="672"/>
      <c r="EA28" s="672"/>
      <c r="EB28" s="672"/>
      <c r="EC28" s="684"/>
    </row>
    <row r="29" spans="2:133" ht="11.25" customHeight="1" x14ac:dyDescent="0.15">
      <c r="B29" s="654" t="s">
        <v>290</v>
      </c>
      <c r="C29" s="655"/>
      <c r="D29" s="655"/>
      <c r="E29" s="655"/>
      <c r="F29" s="655"/>
      <c r="G29" s="655"/>
      <c r="H29" s="655"/>
      <c r="I29" s="655"/>
      <c r="J29" s="655"/>
      <c r="K29" s="655"/>
      <c r="L29" s="655"/>
      <c r="M29" s="655"/>
      <c r="N29" s="655"/>
      <c r="O29" s="655"/>
      <c r="P29" s="655"/>
      <c r="Q29" s="656"/>
      <c r="R29" s="657">
        <v>21954</v>
      </c>
      <c r="S29" s="658"/>
      <c r="T29" s="658"/>
      <c r="U29" s="658"/>
      <c r="V29" s="658"/>
      <c r="W29" s="658"/>
      <c r="X29" s="658"/>
      <c r="Y29" s="659"/>
      <c r="Z29" s="695">
        <v>0.1</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291</v>
      </c>
      <c r="CE29" s="677"/>
      <c r="CF29" s="654" t="s">
        <v>66</v>
      </c>
      <c r="CG29" s="655"/>
      <c r="CH29" s="655"/>
      <c r="CI29" s="655"/>
      <c r="CJ29" s="655"/>
      <c r="CK29" s="655"/>
      <c r="CL29" s="655"/>
      <c r="CM29" s="655"/>
      <c r="CN29" s="655"/>
      <c r="CO29" s="655"/>
      <c r="CP29" s="655"/>
      <c r="CQ29" s="656"/>
      <c r="CR29" s="657">
        <v>1170467</v>
      </c>
      <c r="CS29" s="670"/>
      <c r="CT29" s="670"/>
      <c r="CU29" s="670"/>
      <c r="CV29" s="670"/>
      <c r="CW29" s="670"/>
      <c r="CX29" s="670"/>
      <c r="CY29" s="671"/>
      <c r="CZ29" s="660">
        <v>6.3</v>
      </c>
      <c r="DA29" s="672"/>
      <c r="DB29" s="672"/>
      <c r="DC29" s="673"/>
      <c r="DD29" s="663">
        <v>1170467</v>
      </c>
      <c r="DE29" s="670"/>
      <c r="DF29" s="670"/>
      <c r="DG29" s="670"/>
      <c r="DH29" s="670"/>
      <c r="DI29" s="670"/>
      <c r="DJ29" s="670"/>
      <c r="DK29" s="671"/>
      <c r="DL29" s="663">
        <v>1170467</v>
      </c>
      <c r="DM29" s="670"/>
      <c r="DN29" s="670"/>
      <c r="DO29" s="670"/>
      <c r="DP29" s="670"/>
      <c r="DQ29" s="670"/>
      <c r="DR29" s="670"/>
      <c r="DS29" s="670"/>
      <c r="DT29" s="670"/>
      <c r="DU29" s="670"/>
      <c r="DV29" s="671"/>
      <c r="DW29" s="660">
        <v>12.7</v>
      </c>
      <c r="DX29" s="672"/>
      <c r="DY29" s="672"/>
      <c r="DZ29" s="672"/>
      <c r="EA29" s="672"/>
      <c r="EB29" s="672"/>
      <c r="EC29" s="684"/>
    </row>
    <row r="30" spans="2:133" ht="11.25" customHeight="1" x14ac:dyDescent="0.15">
      <c r="B30" s="654" t="s">
        <v>292</v>
      </c>
      <c r="C30" s="655"/>
      <c r="D30" s="655"/>
      <c r="E30" s="655"/>
      <c r="F30" s="655"/>
      <c r="G30" s="655"/>
      <c r="H30" s="655"/>
      <c r="I30" s="655"/>
      <c r="J30" s="655"/>
      <c r="K30" s="655"/>
      <c r="L30" s="655"/>
      <c r="M30" s="655"/>
      <c r="N30" s="655"/>
      <c r="O30" s="655"/>
      <c r="P30" s="655"/>
      <c r="Q30" s="656"/>
      <c r="R30" s="657">
        <v>4566864</v>
      </c>
      <c r="S30" s="658"/>
      <c r="T30" s="658"/>
      <c r="U30" s="658"/>
      <c r="V30" s="658"/>
      <c r="W30" s="658"/>
      <c r="X30" s="658"/>
      <c r="Y30" s="659"/>
      <c r="Z30" s="695">
        <v>24.2</v>
      </c>
      <c r="AA30" s="695"/>
      <c r="AB30" s="695"/>
      <c r="AC30" s="695"/>
      <c r="AD30" s="696" t="s">
        <v>121</v>
      </c>
      <c r="AE30" s="696"/>
      <c r="AF30" s="696"/>
      <c r="AG30" s="696"/>
      <c r="AH30" s="696"/>
      <c r="AI30" s="696"/>
      <c r="AJ30" s="696"/>
      <c r="AK30" s="696"/>
      <c r="AL30" s="660" t="s">
        <v>121</v>
      </c>
      <c r="AM30" s="661"/>
      <c r="AN30" s="661"/>
      <c r="AO30" s="697"/>
      <c r="AP30" s="709" t="s">
        <v>210</v>
      </c>
      <c r="AQ30" s="710"/>
      <c r="AR30" s="710"/>
      <c r="AS30" s="710"/>
      <c r="AT30" s="710"/>
      <c r="AU30" s="710"/>
      <c r="AV30" s="710"/>
      <c r="AW30" s="710"/>
      <c r="AX30" s="710"/>
      <c r="AY30" s="710"/>
      <c r="AZ30" s="710"/>
      <c r="BA30" s="710"/>
      <c r="BB30" s="710"/>
      <c r="BC30" s="710"/>
      <c r="BD30" s="710"/>
      <c r="BE30" s="710"/>
      <c r="BF30" s="711"/>
      <c r="BG30" s="709" t="s">
        <v>293</v>
      </c>
      <c r="BH30" s="732"/>
      <c r="BI30" s="732"/>
      <c r="BJ30" s="732"/>
      <c r="BK30" s="732"/>
      <c r="BL30" s="732"/>
      <c r="BM30" s="732"/>
      <c r="BN30" s="732"/>
      <c r="BO30" s="732"/>
      <c r="BP30" s="732"/>
      <c r="BQ30" s="733"/>
      <c r="BR30" s="709" t="s">
        <v>294</v>
      </c>
      <c r="BS30" s="732"/>
      <c r="BT30" s="732"/>
      <c r="BU30" s="732"/>
      <c r="BV30" s="732"/>
      <c r="BW30" s="732"/>
      <c r="BX30" s="732"/>
      <c r="BY30" s="732"/>
      <c r="BZ30" s="732"/>
      <c r="CA30" s="732"/>
      <c r="CB30" s="733"/>
      <c r="CD30" s="678"/>
      <c r="CE30" s="679"/>
      <c r="CF30" s="654" t="s">
        <v>295</v>
      </c>
      <c r="CG30" s="655"/>
      <c r="CH30" s="655"/>
      <c r="CI30" s="655"/>
      <c r="CJ30" s="655"/>
      <c r="CK30" s="655"/>
      <c r="CL30" s="655"/>
      <c r="CM30" s="655"/>
      <c r="CN30" s="655"/>
      <c r="CO30" s="655"/>
      <c r="CP30" s="655"/>
      <c r="CQ30" s="656"/>
      <c r="CR30" s="657">
        <v>1111969</v>
      </c>
      <c r="CS30" s="658"/>
      <c r="CT30" s="658"/>
      <c r="CU30" s="658"/>
      <c r="CV30" s="658"/>
      <c r="CW30" s="658"/>
      <c r="CX30" s="658"/>
      <c r="CY30" s="659"/>
      <c r="CZ30" s="660">
        <v>6</v>
      </c>
      <c r="DA30" s="672"/>
      <c r="DB30" s="672"/>
      <c r="DC30" s="673"/>
      <c r="DD30" s="663">
        <v>1111969</v>
      </c>
      <c r="DE30" s="658"/>
      <c r="DF30" s="658"/>
      <c r="DG30" s="658"/>
      <c r="DH30" s="658"/>
      <c r="DI30" s="658"/>
      <c r="DJ30" s="658"/>
      <c r="DK30" s="659"/>
      <c r="DL30" s="663">
        <v>1111969</v>
      </c>
      <c r="DM30" s="658"/>
      <c r="DN30" s="658"/>
      <c r="DO30" s="658"/>
      <c r="DP30" s="658"/>
      <c r="DQ30" s="658"/>
      <c r="DR30" s="658"/>
      <c r="DS30" s="658"/>
      <c r="DT30" s="658"/>
      <c r="DU30" s="658"/>
      <c r="DV30" s="659"/>
      <c r="DW30" s="660">
        <v>12.1</v>
      </c>
      <c r="DX30" s="672"/>
      <c r="DY30" s="672"/>
      <c r="DZ30" s="672"/>
      <c r="EA30" s="672"/>
      <c r="EB30" s="672"/>
      <c r="EC30" s="684"/>
    </row>
    <row r="31" spans="2:133" ht="11.25" customHeight="1" x14ac:dyDescent="0.15">
      <c r="B31" s="724" t="s">
        <v>296</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7" t="s">
        <v>297</v>
      </c>
      <c r="AQ31" s="728"/>
      <c r="AR31" s="728"/>
      <c r="AS31" s="728"/>
      <c r="AT31" s="729" t="s">
        <v>298</v>
      </c>
      <c r="AU31" s="206"/>
      <c r="AV31" s="206"/>
      <c r="AW31" s="206"/>
      <c r="AX31" s="715" t="s">
        <v>176</v>
      </c>
      <c r="AY31" s="716"/>
      <c r="AZ31" s="716"/>
      <c r="BA31" s="716"/>
      <c r="BB31" s="716"/>
      <c r="BC31" s="716"/>
      <c r="BD31" s="716"/>
      <c r="BE31" s="716"/>
      <c r="BF31" s="717"/>
      <c r="BG31" s="719">
        <v>99.8</v>
      </c>
      <c r="BH31" s="720"/>
      <c r="BI31" s="720"/>
      <c r="BJ31" s="720"/>
      <c r="BK31" s="720"/>
      <c r="BL31" s="720"/>
      <c r="BM31" s="721">
        <v>99.6</v>
      </c>
      <c r="BN31" s="720"/>
      <c r="BO31" s="720"/>
      <c r="BP31" s="720"/>
      <c r="BQ31" s="722"/>
      <c r="BR31" s="719">
        <v>99.8</v>
      </c>
      <c r="BS31" s="720"/>
      <c r="BT31" s="720"/>
      <c r="BU31" s="720"/>
      <c r="BV31" s="720"/>
      <c r="BW31" s="720"/>
      <c r="BX31" s="721">
        <v>99.5</v>
      </c>
      <c r="BY31" s="720"/>
      <c r="BZ31" s="720"/>
      <c r="CA31" s="720"/>
      <c r="CB31" s="722"/>
      <c r="CD31" s="678"/>
      <c r="CE31" s="679"/>
      <c r="CF31" s="654" t="s">
        <v>299</v>
      </c>
      <c r="CG31" s="655"/>
      <c r="CH31" s="655"/>
      <c r="CI31" s="655"/>
      <c r="CJ31" s="655"/>
      <c r="CK31" s="655"/>
      <c r="CL31" s="655"/>
      <c r="CM31" s="655"/>
      <c r="CN31" s="655"/>
      <c r="CO31" s="655"/>
      <c r="CP31" s="655"/>
      <c r="CQ31" s="656"/>
      <c r="CR31" s="657">
        <v>58498</v>
      </c>
      <c r="CS31" s="670"/>
      <c r="CT31" s="670"/>
      <c r="CU31" s="670"/>
      <c r="CV31" s="670"/>
      <c r="CW31" s="670"/>
      <c r="CX31" s="670"/>
      <c r="CY31" s="671"/>
      <c r="CZ31" s="660">
        <v>0.3</v>
      </c>
      <c r="DA31" s="672"/>
      <c r="DB31" s="672"/>
      <c r="DC31" s="673"/>
      <c r="DD31" s="663">
        <v>58498</v>
      </c>
      <c r="DE31" s="670"/>
      <c r="DF31" s="670"/>
      <c r="DG31" s="670"/>
      <c r="DH31" s="670"/>
      <c r="DI31" s="670"/>
      <c r="DJ31" s="670"/>
      <c r="DK31" s="671"/>
      <c r="DL31" s="663">
        <v>58498</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300</v>
      </c>
      <c r="C32" s="655"/>
      <c r="D32" s="655"/>
      <c r="E32" s="655"/>
      <c r="F32" s="655"/>
      <c r="G32" s="655"/>
      <c r="H32" s="655"/>
      <c r="I32" s="655"/>
      <c r="J32" s="655"/>
      <c r="K32" s="655"/>
      <c r="L32" s="655"/>
      <c r="M32" s="655"/>
      <c r="N32" s="655"/>
      <c r="O32" s="655"/>
      <c r="P32" s="655"/>
      <c r="Q32" s="656"/>
      <c r="R32" s="657">
        <v>2757078</v>
      </c>
      <c r="S32" s="658"/>
      <c r="T32" s="658"/>
      <c r="U32" s="658"/>
      <c r="V32" s="658"/>
      <c r="W32" s="658"/>
      <c r="X32" s="658"/>
      <c r="Y32" s="659"/>
      <c r="Z32" s="695">
        <v>14.6</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0"/>
      <c r="AU32" s="202" t="s">
        <v>301</v>
      </c>
      <c r="AX32" s="654" t="s">
        <v>302</v>
      </c>
      <c r="AY32" s="655"/>
      <c r="AZ32" s="655"/>
      <c r="BA32" s="655"/>
      <c r="BB32" s="655"/>
      <c r="BC32" s="655"/>
      <c r="BD32" s="655"/>
      <c r="BE32" s="655"/>
      <c r="BF32" s="656"/>
      <c r="BG32" s="723">
        <v>99.9</v>
      </c>
      <c r="BH32" s="670"/>
      <c r="BI32" s="670"/>
      <c r="BJ32" s="670"/>
      <c r="BK32" s="670"/>
      <c r="BL32" s="670"/>
      <c r="BM32" s="661">
        <v>99.4</v>
      </c>
      <c r="BN32" s="670"/>
      <c r="BO32" s="670"/>
      <c r="BP32" s="670"/>
      <c r="BQ32" s="693"/>
      <c r="BR32" s="723">
        <v>99.8</v>
      </c>
      <c r="BS32" s="670"/>
      <c r="BT32" s="670"/>
      <c r="BU32" s="670"/>
      <c r="BV32" s="670"/>
      <c r="BW32" s="670"/>
      <c r="BX32" s="661">
        <v>99.2</v>
      </c>
      <c r="BY32" s="670"/>
      <c r="BZ32" s="670"/>
      <c r="CA32" s="670"/>
      <c r="CB32" s="693"/>
      <c r="CD32" s="680"/>
      <c r="CE32" s="681"/>
      <c r="CF32" s="654" t="s">
        <v>303</v>
      </c>
      <c r="CG32" s="655"/>
      <c r="CH32" s="655"/>
      <c r="CI32" s="655"/>
      <c r="CJ32" s="655"/>
      <c r="CK32" s="655"/>
      <c r="CL32" s="655"/>
      <c r="CM32" s="655"/>
      <c r="CN32" s="655"/>
      <c r="CO32" s="655"/>
      <c r="CP32" s="655"/>
      <c r="CQ32" s="656"/>
      <c r="CR32" s="657">
        <v>1560</v>
      </c>
      <c r="CS32" s="658"/>
      <c r="CT32" s="658"/>
      <c r="CU32" s="658"/>
      <c r="CV32" s="658"/>
      <c r="CW32" s="658"/>
      <c r="CX32" s="658"/>
      <c r="CY32" s="659"/>
      <c r="CZ32" s="660">
        <v>0</v>
      </c>
      <c r="DA32" s="672"/>
      <c r="DB32" s="672"/>
      <c r="DC32" s="673"/>
      <c r="DD32" s="663">
        <v>1560</v>
      </c>
      <c r="DE32" s="658"/>
      <c r="DF32" s="658"/>
      <c r="DG32" s="658"/>
      <c r="DH32" s="658"/>
      <c r="DI32" s="658"/>
      <c r="DJ32" s="658"/>
      <c r="DK32" s="659"/>
      <c r="DL32" s="663">
        <v>1560</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304</v>
      </c>
      <c r="C33" s="655"/>
      <c r="D33" s="655"/>
      <c r="E33" s="655"/>
      <c r="F33" s="655"/>
      <c r="G33" s="655"/>
      <c r="H33" s="655"/>
      <c r="I33" s="655"/>
      <c r="J33" s="655"/>
      <c r="K33" s="655"/>
      <c r="L33" s="655"/>
      <c r="M33" s="655"/>
      <c r="N33" s="655"/>
      <c r="O33" s="655"/>
      <c r="P33" s="655"/>
      <c r="Q33" s="656"/>
      <c r="R33" s="657">
        <v>11082</v>
      </c>
      <c r="S33" s="658"/>
      <c r="T33" s="658"/>
      <c r="U33" s="658"/>
      <c r="V33" s="658"/>
      <c r="W33" s="658"/>
      <c r="X33" s="658"/>
      <c r="Y33" s="659"/>
      <c r="Z33" s="695">
        <v>0.1</v>
      </c>
      <c r="AA33" s="695"/>
      <c r="AB33" s="695"/>
      <c r="AC33" s="695"/>
      <c r="AD33" s="696" t="s">
        <v>121</v>
      </c>
      <c r="AE33" s="696"/>
      <c r="AF33" s="696"/>
      <c r="AG33" s="696"/>
      <c r="AH33" s="696"/>
      <c r="AI33" s="696"/>
      <c r="AJ33" s="696"/>
      <c r="AK33" s="696"/>
      <c r="AL33" s="660" t="s">
        <v>121</v>
      </c>
      <c r="AM33" s="661"/>
      <c r="AN33" s="661"/>
      <c r="AO33" s="697"/>
      <c r="AP33" s="700"/>
      <c r="AQ33" s="701"/>
      <c r="AR33" s="701"/>
      <c r="AS33" s="701"/>
      <c r="AT33" s="731"/>
      <c r="AU33" s="207"/>
      <c r="AV33" s="207"/>
      <c r="AW33" s="207"/>
      <c r="AX33" s="638" t="s">
        <v>305</v>
      </c>
      <c r="AY33" s="639"/>
      <c r="AZ33" s="639"/>
      <c r="BA33" s="639"/>
      <c r="BB33" s="639"/>
      <c r="BC33" s="639"/>
      <c r="BD33" s="639"/>
      <c r="BE33" s="639"/>
      <c r="BF33" s="640"/>
      <c r="BG33" s="718">
        <v>99.8</v>
      </c>
      <c r="BH33" s="642"/>
      <c r="BI33" s="642"/>
      <c r="BJ33" s="642"/>
      <c r="BK33" s="642"/>
      <c r="BL33" s="642"/>
      <c r="BM33" s="688">
        <v>99.6</v>
      </c>
      <c r="BN33" s="642"/>
      <c r="BO33" s="642"/>
      <c r="BP33" s="642"/>
      <c r="BQ33" s="705"/>
      <c r="BR33" s="718">
        <v>99.8</v>
      </c>
      <c r="BS33" s="642"/>
      <c r="BT33" s="642"/>
      <c r="BU33" s="642"/>
      <c r="BV33" s="642"/>
      <c r="BW33" s="642"/>
      <c r="BX33" s="688">
        <v>99.6</v>
      </c>
      <c r="BY33" s="642"/>
      <c r="BZ33" s="642"/>
      <c r="CA33" s="642"/>
      <c r="CB33" s="705"/>
      <c r="CD33" s="654" t="s">
        <v>306</v>
      </c>
      <c r="CE33" s="655"/>
      <c r="CF33" s="655"/>
      <c r="CG33" s="655"/>
      <c r="CH33" s="655"/>
      <c r="CI33" s="655"/>
      <c r="CJ33" s="655"/>
      <c r="CK33" s="655"/>
      <c r="CL33" s="655"/>
      <c r="CM33" s="655"/>
      <c r="CN33" s="655"/>
      <c r="CO33" s="655"/>
      <c r="CP33" s="655"/>
      <c r="CQ33" s="656"/>
      <c r="CR33" s="657">
        <v>6355405</v>
      </c>
      <c r="CS33" s="670"/>
      <c r="CT33" s="670"/>
      <c r="CU33" s="670"/>
      <c r="CV33" s="670"/>
      <c r="CW33" s="670"/>
      <c r="CX33" s="670"/>
      <c r="CY33" s="671"/>
      <c r="CZ33" s="660">
        <v>34.4</v>
      </c>
      <c r="DA33" s="672"/>
      <c r="DB33" s="672"/>
      <c r="DC33" s="673"/>
      <c r="DD33" s="663">
        <v>4461089</v>
      </c>
      <c r="DE33" s="670"/>
      <c r="DF33" s="670"/>
      <c r="DG33" s="670"/>
      <c r="DH33" s="670"/>
      <c r="DI33" s="670"/>
      <c r="DJ33" s="670"/>
      <c r="DK33" s="671"/>
      <c r="DL33" s="663">
        <v>2945571</v>
      </c>
      <c r="DM33" s="670"/>
      <c r="DN33" s="670"/>
      <c r="DO33" s="670"/>
      <c r="DP33" s="670"/>
      <c r="DQ33" s="670"/>
      <c r="DR33" s="670"/>
      <c r="DS33" s="670"/>
      <c r="DT33" s="670"/>
      <c r="DU33" s="670"/>
      <c r="DV33" s="671"/>
      <c r="DW33" s="660">
        <v>32</v>
      </c>
      <c r="DX33" s="672"/>
      <c r="DY33" s="672"/>
      <c r="DZ33" s="672"/>
      <c r="EA33" s="672"/>
      <c r="EB33" s="672"/>
      <c r="EC33" s="684"/>
    </row>
    <row r="34" spans="2:133" ht="11.25" customHeight="1" x14ac:dyDescent="0.15">
      <c r="B34" s="654" t="s">
        <v>307</v>
      </c>
      <c r="C34" s="655"/>
      <c r="D34" s="655"/>
      <c r="E34" s="655"/>
      <c r="F34" s="655"/>
      <c r="G34" s="655"/>
      <c r="H34" s="655"/>
      <c r="I34" s="655"/>
      <c r="J34" s="655"/>
      <c r="K34" s="655"/>
      <c r="L34" s="655"/>
      <c r="M34" s="655"/>
      <c r="N34" s="655"/>
      <c r="O34" s="655"/>
      <c r="P34" s="655"/>
      <c r="Q34" s="656"/>
      <c r="R34" s="657">
        <v>289202</v>
      </c>
      <c r="S34" s="658"/>
      <c r="T34" s="658"/>
      <c r="U34" s="658"/>
      <c r="V34" s="658"/>
      <c r="W34" s="658"/>
      <c r="X34" s="658"/>
      <c r="Y34" s="659"/>
      <c r="Z34" s="695">
        <v>1.5</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308</v>
      </c>
      <c r="CE34" s="655"/>
      <c r="CF34" s="655"/>
      <c r="CG34" s="655"/>
      <c r="CH34" s="655"/>
      <c r="CI34" s="655"/>
      <c r="CJ34" s="655"/>
      <c r="CK34" s="655"/>
      <c r="CL34" s="655"/>
      <c r="CM34" s="655"/>
      <c r="CN34" s="655"/>
      <c r="CO34" s="655"/>
      <c r="CP34" s="655"/>
      <c r="CQ34" s="656"/>
      <c r="CR34" s="657">
        <v>2179273</v>
      </c>
      <c r="CS34" s="658"/>
      <c r="CT34" s="658"/>
      <c r="CU34" s="658"/>
      <c r="CV34" s="658"/>
      <c r="CW34" s="658"/>
      <c r="CX34" s="658"/>
      <c r="CY34" s="659"/>
      <c r="CZ34" s="660">
        <v>11.8</v>
      </c>
      <c r="DA34" s="672"/>
      <c r="DB34" s="672"/>
      <c r="DC34" s="673"/>
      <c r="DD34" s="663">
        <v>1261255</v>
      </c>
      <c r="DE34" s="658"/>
      <c r="DF34" s="658"/>
      <c r="DG34" s="658"/>
      <c r="DH34" s="658"/>
      <c r="DI34" s="658"/>
      <c r="DJ34" s="658"/>
      <c r="DK34" s="659"/>
      <c r="DL34" s="663">
        <v>1046784</v>
      </c>
      <c r="DM34" s="658"/>
      <c r="DN34" s="658"/>
      <c r="DO34" s="658"/>
      <c r="DP34" s="658"/>
      <c r="DQ34" s="658"/>
      <c r="DR34" s="658"/>
      <c r="DS34" s="658"/>
      <c r="DT34" s="658"/>
      <c r="DU34" s="658"/>
      <c r="DV34" s="659"/>
      <c r="DW34" s="660">
        <v>11.4</v>
      </c>
      <c r="DX34" s="672"/>
      <c r="DY34" s="672"/>
      <c r="DZ34" s="672"/>
      <c r="EA34" s="672"/>
      <c r="EB34" s="672"/>
      <c r="EC34" s="684"/>
    </row>
    <row r="35" spans="2:133" ht="11.25" customHeight="1" x14ac:dyDescent="0.15">
      <c r="B35" s="654" t="s">
        <v>309</v>
      </c>
      <c r="C35" s="655"/>
      <c r="D35" s="655"/>
      <c r="E35" s="655"/>
      <c r="F35" s="655"/>
      <c r="G35" s="655"/>
      <c r="H35" s="655"/>
      <c r="I35" s="655"/>
      <c r="J35" s="655"/>
      <c r="K35" s="655"/>
      <c r="L35" s="655"/>
      <c r="M35" s="655"/>
      <c r="N35" s="655"/>
      <c r="O35" s="655"/>
      <c r="P35" s="655"/>
      <c r="Q35" s="656"/>
      <c r="R35" s="657">
        <v>191744</v>
      </c>
      <c r="S35" s="658"/>
      <c r="T35" s="658"/>
      <c r="U35" s="658"/>
      <c r="V35" s="658"/>
      <c r="W35" s="658"/>
      <c r="X35" s="658"/>
      <c r="Y35" s="659"/>
      <c r="Z35" s="695">
        <v>1</v>
      </c>
      <c r="AA35" s="695"/>
      <c r="AB35" s="695"/>
      <c r="AC35" s="695"/>
      <c r="AD35" s="696" t="s">
        <v>121</v>
      </c>
      <c r="AE35" s="696"/>
      <c r="AF35" s="696"/>
      <c r="AG35" s="696"/>
      <c r="AH35" s="696"/>
      <c r="AI35" s="696"/>
      <c r="AJ35" s="696"/>
      <c r="AK35" s="696"/>
      <c r="AL35" s="660" t="s">
        <v>121</v>
      </c>
      <c r="AM35" s="661"/>
      <c r="AN35" s="661"/>
      <c r="AO35" s="697"/>
      <c r="AP35" s="210"/>
      <c r="AQ35" s="709" t="s">
        <v>310</v>
      </c>
      <c r="AR35" s="710"/>
      <c r="AS35" s="710"/>
      <c r="AT35" s="710"/>
      <c r="AU35" s="710"/>
      <c r="AV35" s="710"/>
      <c r="AW35" s="710"/>
      <c r="AX35" s="710"/>
      <c r="AY35" s="710"/>
      <c r="AZ35" s="710"/>
      <c r="BA35" s="710"/>
      <c r="BB35" s="710"/>
      <c r="BC35" s="710"/>
      <c r="BD35" s="710"/>
      <c r="BE35" s="710"/>
      <c r="BF35" s="711"/>
      <c r="BG35" s="709" t="s">
        <v>311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312</v>
      </c>
      <c r="CE35" s="655"/>
      <c r="CF35" s="655"/>
      <c r="CG35" s="655"/>
      <c r="CH35" s="655"/>
      <c r="CI35" s="655"/>
      <c r="CJ35" s="655"/>
      <c r="CK35" s="655"/>
      <c r="CL35" s="655"/>
      <c r="CM35" s="655"/>
      <c r="CN35" s="655"/>
      <c r="CO35" s="655"/>
      <c r="CP35" s="655"/>
      <c r="CQ35" s="656"/>
      <c r="CR35" s="657">
        <v>80218</v>
      </c>
      <c r="CS35" s="670"/>
      <c r="CT35" s="670"/>
      <c r="CU35" s="670"/>
      <c r="CV35" s="670"/>
      <c r="CW35" s="670"/>
      <c r="CX35" s="670"/>
      <c r="CY35" s="671"/>
      <c r="CZ35" s="660">
        <v>0.4</v>
      </c>
      <c r="DA35" s="672"/>
      <c r="DB35" s="672"/>
      <c r="DC35" s="673"/>
      <c r="DD35" s="663">
        <v>55999</v>
      </c>
      <c r="DE35" s="670"/>
      <c r="DF35" s="670"/>
      <c r="DG35" s="670"/>
      <c r="DH35" s="670"/>
      <c r="DI35" s="670"/>
      <c r="DJ35" s="670"/>
      <c r="DK35" s="671"/>
      <c r="DL35" s="663">
        <v>24580</v>
      </c>
      <c r="DM35" s="670"/>
      <c r="DN35" s="670"/>
      <c r="DO35" s="670"/>
      <c r="DP35" s="670"/>
      <c r="DQ35" s="670"/>
      <c r="DR35" s="670"/>
      <c r="DS35" s="670"/>
      <c r="DT35" s="670"/>
      <c r="DU35" s="670"/>
      <c r="DV35" s="671"/>
      <c r="DW35" s="660">
        <v>0.3</v>
      </c>
      <c r="DX35" s="672"/>
      <c r="DY35" s="672"/>
      <c r="DZ35" s="672"/>
      <c r="EA35" s="672"/>
      <c r="EB35" s="672"/>
      <c r="EC35" s="684"/>
    </row>
    <row r="36" spans="2:133" ht="11.25" customHeight="1" x14ac:dyDescent="0.15">
      <c r="B36" s="654" t="s">
        <v>313</v>
      </c>
      <c r="C36" s="655"/>
      <c r="D36" s="655"/>
      <c r="E36" s="655"/>
      <c r="F36" s="655"/>
      <c r="G36" s="655"/>
      <c r="H36" s="655"/>
      <c r="I36" s="655"/>
      <c r="J36" s="655"/>
      <c r="K36" s="655"/>
      <c r="L36" s="655"/>
      <c r="M36" s="655"/>
      <c r="N36" s="655"/>
      <c r="O36" s="655"/>
      <c r="P36" s="655"/>
      <c r="Q36" s="656"/>
      <c r="R36" s="657">
        <v>685605</v>
      </c>
      <c r="S36" s="658"/>
      <c r="T36" s="658"/>
      <c r="U36" s="658"/>
      <c r="V36" s="658"/>
      <c r="W36" s="658"/>
      <c r="X36" s="658"/>
      <c r="Y36" s="659"/>
      <c r="Z36" s="695">
        <v>3.6</v>
      </c>
      <c r="AA36" s="695"/>
      <c r="AB36" s="695"/>
      <c r="AC36" s="695"/>
      <c r="AD36" s="696" t="s">
        <v>121</v>
      </c>
      <c r="AE36" s="696"/>
      <c r="AF36" s="696"/>
      <c r="AG36" s="696"/>
      <c r="AH36" s="696"/>
      <c r="AI36" s="696"/>
      <c r="AJ36" s="696"/>
      <c r="AK36" s="696"/>
      <c r="AL36" s="660" t="s">
        <v>121</v>
      </c>
      <c r="AM36" s="661"/>
      <c r="AN36" s="661"/>
      <c r="AO36" s="697"/>
      <c r="AP36" s="210"/>
      <c r="AQ36" s="706" t="s">
        <v>314</v>
      </c>
      <c r="AR36" s="707"/>
      <c r="AS36" s="707"/>
      <c r="AT36" s="707"/>
      <c r="AU36" s="707"/>
      <c r="AV36" s="707"/>
      <c r="AW36" s="707"/>
      <c r="AX36" s="707"/>
      <c r="AY36" s="708"/>
      <c r="AZ36" s="712">
        <v>1544349</v>
      </c>
      <c r="BA36" s="713"/>
      <c r="BB36" s="713"/>
      <c r="BC36" s="713"/>
      <c r="BD36" s="713"/>
      <c r="BE36" s="713"/>
      <c r="BF36" s="714"/>
      <c r="BG36" s="715" t="s">
        <v>315</v>
      </c>
      <c r="BH36" s="716"/>
      <c r="BI36" s="716"/>
      <c r="BJ36" s="716"/>
      <c r="BK36" s="716"/>
      <c r="BL36" s="716"/>
      <c r="BM36" s="716"/>
      <c r="BN36" s="716"/>
      <c r="BO36" s="716"/>
      <c r="BP36" s="716"/>
      <c r="BQ36" s="716"/>
      <c r="BR36" s="716"/>
      <c r="BS36" s="716"/>
      <c r="BT36" s="716"/>
      <c r="BU36" s="717"/>
      <c r="BV36" s="712">
        <v>17857</v>
      </c>
      <c r="BW36" s="713"/>
      <c r="BX36" s="713"/>
      <c r="BY36" s="713"/>
      <c r="BZ36" s="713"/>
      <c r="CA36" s="713"/>
      <c r="CB36" s="714"/>
      <c r="CD36" s="654" t="s">
        <v>316</v>
      </c>
      <c r="CE36" s="655"/>
      <c r="CF36" s="655"/>
      <c r="CG36" s="655"/>
      <c r="CH36" s="655"/>
      <c r="CI36" s="655"/>
      <c r="CJ36" s="655"/>
      <c r="CK36" s="655"/>
      <c r="CL36" s="655"/>
      <c r="CM36" s="655"/>
      <c r="CN36" s="655"/>
      <c r="CO36" s="655"/>
      <c r="CP36" s="655"/>
      <c r="CQ36" s="656"/>
      <c r="CR36" s="657">
        <v>2324546</v>
      </c>
      <c r="CS36" s="658"/>
      <c r="CT36" s="658"/>
      <c r="CU36" s="658"/>
      <c r="CV36" s="658"/>
      <c r="CW36" s="658"/>
      <c r="CX36" s="658"/>
      <c r="CY36" s="659"/>
      <c r="CZ36" s="660">
        <v>12.6</v>
      </c>
      <c r="DA36" s="672"/>
      <c r="DB36" s="672"/>
      <c r="DC36" s="673"/>
      <c r="DD36" s="663">
        <v>1776713</v>
      </c>
      <c r="DE36" s="658"/>
      <c r="DF36" s="658"/>
      <c r="DG36" s="658"/>
      <c r="DH36" s="658"/>
      <c r="DI36" s="658"/>
      <c r="DJ36" s="658"/>
      <c r="DK36" s="659"/>
      <c r="DL36" s="663">
        <v>1063313</v>
      </c>
      <c r="DM36" s="658"/>
      <c r="DN36" s="658"/>
      <c r="DO36" s="658"/>
      <c r="DP36" s="658"/>
      <c r="DQ36" s="658"/>
      <c r="DR36" s="658"/>
      <c r="DS36" s="658"/>
      <c r="DT36" s="658"/>
      <c r="DU36" s="658"/>
      <c r="DV36" s="659"/>
      <c r="DW36" s="660">
        <v>11.6</v>
      </c>
      <c r="DX36" s="672"/>
      <c r="DY36" s="672"/>
      <c r="DZ36" s="672"/>
      <c r="EA36" s="672"/>
      <c r="EB36" s="672"/>
      <c r="EC36" s="684"/>
    </row>
    <row r="37" spans="2:133" ht="11.25" customHeight="1" x14ac:dyDescent="0.15">
      <c r="B37" s="654" t="s">
        <v>317</v>
      </c>
      <c r="C37" s="655"/>
      <c r="D37" s="655"/>
      <c r="E37" s="655"/>
      <c r="F37" s="655"/>
      <c r="G37" s="655"/>
      <c r="H37" s="655"/>
      <c r="I37" s="655"/>
      <c r="J37" s="655"/>
      <c r="K37" s="655"/>
      <c r="L37" s="655"/>
      <c r="M37" s="655"/>
      <c r="N37" s="655"/>
      <c r="O37" s="655"/>
      <c r="P37" s="655"/>
      <c r="Q37" s="656"/>
      <c r="R37" s="657">
        <v>449837</v>
      </c>
      <c r="S37" s="658"/>
      <c r="T37" s="658"/>
      <c r="U37" s="658"/>
      <c r="V37" s="658"/>
      <c r="W37" s="658"/>
      <c r="X37" s="658"/>
      <c r="Y37" s="659"/>
      <c r="Z37" s="695">
        <v>2.4</v>
      </c>
      <c r="AA37" s="695"/>
      <c r="AB37" s="695"/>
      <c r="AC37" s="695"/>
      <c r="AD37" s="696" t="s">
        <v>121</v>
      </c>
      <c r="AE37" s="696"/>
      <c r="AF37" s="696"/>
      <c r="AG37" s="696"/>
      <c r="AH37" s="696"/>
      <c r="AI37" s="696"/>
      <c r="AJ37" s="696"/>
      <c r="AK37" s="696"/>
      <c r="AL37" s="660" t="s">
        <v>121</v>
      </c>
      <c r="AM37" s="661"/>
      <c r="AN37" s="661"/>
      <c r="AO37" s="697"/>
      <c r="AQ37" s="690" t="s">
        <v>318</v>
      </c>
      <c r="AR37" s="691"/>
      <c r="AS37" s="691"/>
      <c r="AT37" s="691"/>
      <c r="AU37" s="691"/>
      <c r="AV37" s="691"/>
      <c r="AW37" s="691"/>
      <c r="AX37" s="691"/>
      <c r="AY37" s="692"/>
      <c r="AZ37" s="657">
        <v>217976</v>
      </c>
      <c r="BA37" s="658"/>
      <c r="BB37" s="658"/>
      <c r="BC37" s="658"/>
      <c r="BD37" s="670"/>
      <c r="BE37" s="670"/>
      <c r="BF37" s="693"/>
      <c r="BG37" s="654" t="s">
        <v>319</v>
      </c>
      <c r="BH37" s="655"/>
      <c r="BI37" s="655"/>
      <c r="BJ37" s="655"/>
      <c r="BK37" s="655"/>
      <c r="BL37" s="655"/>
      <c r="BM37" s="655"/>
      <c r="BN37" s="655"/>
      <c r="BO37" s="655"/>
      <c r="BP37" s="655"/>
      <c r="BQ37" s="655"/>
      <c r="BR37" s="655"/>
      <c r="BS37" s="655"/>
      <c r="BT37" s="655"/>
      <c r="BU37" s="656"/>
      <c r="BV37" s="657">
        <v>-105956</v>
      </c>
      <c r="BW37" s="658"/>
      <c r="BX37" s="658"/>
      <c r="BY37" s="658"/>
      <c r="BZ37" s="658"/>
      <c r="CA37" s="658"/>
      <c r="CB37" s="694"/>
      <c r="CD37" s="654" t="s">
        <v>320</v>
      </c>
      <c r="CE37" s="655"/>
      <c r="CF37" s="655"/>
      <c r="CG37" s="655"/>
      <c r="CH37" s="655"/>
      <c r="CI37" s="655"/>
      <c r="CJ37" s="655"/>
      <c r="CK37" s="655"/>
      <c r="CL37" s="655"/>
      <c r="CM37" s="655"/>
      <c r="CN37" s="655"/>
      <c r="CO37" s="655"/>
      <c r="CP37" s="655"/>
      <c r="CQ37" s="656"/>
      <c r="CR37" s="657">
        <v>791790</v>
      </c>
      <c r="CS37" s="670"/>
      <c r="CT37" s="670"/>
      <c r="CU37" s="670"/>
      <c r="CV37" s="670"/>
      <c r="CW37" s="670"/>
      <c r="CX37" s="670"/>
      <c r="CY37" s="671"/>
      <c r="CZ37" s="660">
        <v>4.3</v>
      </c>
      <c r="DA37" s="672"/>
      <c r="DB37" s="672"/>
      <c r="DC37" s="673"/>
      <c r="DD37" s="663">
        <v>770686</v>
      </c>
      <c r="DE37" s="670"/>
      <c r="DF37" s="670"/>
      <c r="DG37" s="670"/>
      <c r="DH37" s="670"/>
      <c r="DI37" s="670"/>
      <c r="DJ37" s="670"/>
      <c r="DK37" s="671"/>
      <c r="DL37" s="663">
        <v>609227</v>
      </c>
      <c r="DM37" s="670"/>
      <c r="DN37" s="670"/>
      <c r="DO37" s="670"/>
      <c r="DP37" s="670"/>
      <c r="DQ37" s="670"/>
      <c r="DR37" s="670"/>
      <c r="DS37" s="670"/>
      <c r="DT37" s="670"/>
      <c r="DU37" s="670"/>
      <c r="DV37" s="671"/>
      <c r="DW37" s="660">
        <v>6.6</v>
      </c>
      <c r="DX37" s="672"/>
      <c r="DY37" s="672"/>
      <c r="DZ37" s="672"/>
      <c r="EA37" s="672"/>
      <c r="EB37" s="672"/>
      <c r="EC37" s="684"/>
    </row>
    <row r="38" spans="2:133" ht="11.25" customHeight="1" x14ac:dyDescent="0.15">
      <c r="B38" s="654" t="s">
        <v>321</v>
      </c>
      <c r="C38" s="655"/>
      <c r="D38" s="655"/>
      <c r="E38" s="655"/>
      <c r="F38" s="655"/>
      <c r="G38" s="655"/>
      <c r="H38" s="655"/>
      <c r="I38" s="655"/>
      <c r="J38" s="655"/>
      <c r="K38" s="655"/>
      <c r="L38" s="655"/>
      <c r="M38" s="655"/>
      <c r="N38" s="655"/>
      <c r="O38" s="655"/>
      <c r="P38" s="655"/>
      <c r="Q38" s="656"/>
      <c r="R38" s="657">
        <v>250500</v>
      </c>
      <c r="S38" s="658"/>
      <c r="T38" s="658"/>
      <c r="U38" s="658"/>
      <c r="V38" s="658"/>
      <c r="W38" s="658"/>
      <c r="X38" s="658"/>
      <c r="Y38" s="659"/>
      <c r="Z38" s="695">
        <v>1.3</v>
      </c>
      <c r="AA38" s="695"/>
      <c r="AB38" s="695"/>
      <c r="AC38" s="695"/>
      <c r="AD38" s="696" t="s">
        <v>121</v>
      </c>
      <c r="AE38" s="696"/>
      <c r="AF38" s="696"/>
      <c r="AG38" s="696"/>
      <c r="AH38" s="696"/>
      <c r="AI38" s="696"/>
      <c r="AJ38" s="696"/>
      <c r="AK38" s="696"/>
      <c r="AL38" s="660" t="s">
        <v>121</v>
      </c>
      <c r="AM38" s="661"/>
      <c r="AN38" s="661"/>
      <c r="AO38" s="697"/>
      <c r="AQ38" s="690" t="s">
        <v>322</v>
      </c>
      <c r="AR38" s="691"/>
      <c r="AS38" s="691"/>
      <c r="AT38" s="691"/>
      <c r="AU38" s="691"/>
      <c r="AV38" s="691"/>
      <c r="AW38" s="691"/>
      <c r="AX38" s="691"/>
      <c r="AY38" s="692"/>
      <c r="AZ38" s="657">
        <v>1638</v>
      </c>
      <c r="BA38" s="658"/>
      <c r="BB38" s="658"/>
      <c r="BC38" s="658"/>
      <c r="BD38" s="670"/>
      <c r="BE38" s="670"/>
      <c r="BF38" s="693"/>
      <c r="BG38" s="654" t="s">
        <v>323</v>
      </c>
      <c r="BH38" s="655"/>
      <c r="BI38" s="655"/>
      <c r="BJ38" s="655"/>
      <c r="BK38" s="655"/>
      <c r="BL38" s="655"/>
      <c r="BM38" s="655"/>
      <c r="BN38" s="655"/>
      <c r="BO38" s="655"/>
      <c r="BP38" s="655"/>
      <c r="BQ38" s="655"/>
      <c r="BR38" s="655"/>
      <c r="BS38" s="655"/>
      <c r="BT38" s="655"/>
      <c r="BU38" s="656"/>
      <c r="BV38" s="657">
        <v>4980</v>
      </c>
      <c r="BW38" s="658"/>
      <c r="BX38" s="658"/>
      <c r="BY38" s="658"/>
      <c r="BZ38" s="658"/>
      <c r="CA38" s="658"/>
      <c r="CB38" s="694"/>
      <c r="CD38" s="654" t="s">
        <v>324</v>
      </c>
      <c r="CE38" s="655"/>
      <c r="CF38" s="655"/>
      <c r="CG38" s="655"/>
      <c r="CH38" s="655"/>
      <c r="CI38" s="655"/>
      <c r="CJ38" s="655"/>
      <c r="CK38" s="655"/>
      <c r="CL38" s="655"/>
      <c r="CM38" s="655"/>
      <c r="CN38" s="655"/>
      <c r="CO38" s="655"/>
      <c r="CP38" s="655"/>
      <c r="CQ38" s="656"/>
      <c r="CR38" s="657">
        <v>1324735</v>
      </c>
      <c r="CS38" s="658"/>
      <c r="CT38" s="658"/>
      <c r="CU38" s="658"/>
      <c r="CV38" s="658"/>
      <c r="CW38" s="658"/>
      <c r="CX38" s="658"/>
      <c r="CY38" s="659"/>
      <c r="CZ38" s="660">
        <v>7.2</v>
      </c>
      <c r="DA38" s="672"/>
      <c r="DB38" s="672"/>
      <c r="DC38" s="673"/>
      <c r="DD38" s="663">
        <v>1084607</v>
      </c>
      <c r="DE38" s="658"/>
      <c r="DF38" s="658"/>
      <c r="DG38" s="658"/>
      <c r="DH38" s="658"/>
      <c r="DI38" s="658"/>
      <c r="DJ38" s="658"/>
      <c r="DK38" s="659"/>
      <c r="DL38" s="663">
        <v>810894</v>
      </c>
      <c r="DM38" s="658"/>
      <c r="DN38" s="658"/>
      <c r="DO38" s="658"/>
      <c r="DP38" s="658"/>
      <c r="DQ38" s="658"/>
      <c r="DR38" s="658"/>
      <c r="DS38" s="658"/>
      <c r="DT38" s="658"/>
      <c r="DU38" s="658"/>
      <c r="DV38" s="659"/>
      <c r="DW38" s="660">
        <v>8.8000000000000007</v>
      </c>
      <c r="DX38" s="672"/>
      <c r="DY38" s="672"/>
      <c r="DZ38" s="672"/>
      <c r="EA38" s="672"/>
      <c r="EB38" s="672"/>
      <c r="EC38" s="684"/>
    </row>
    <row r="39" spans="2:133" ht="11.25" customHeight="1" x14ac:dyDescent="0.15">
      <c r="B39" s="654" t="s">
        <v>325</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326</v>
      </c>
      <c r="AR39" s="691"/>
      <c r="AS39" s="691"/>
      <c r="AT39" s="691"/>
      <c r="AU39" s="691"/>
      <c r="AV39" s="691"/>
      <c r="AW39" s="691"/>
      <c r="AX39" s="691"/>
      <c r="AY39" s="692"/>
      <c r="AZ39" s="657" t="s">
        <v>121</v>
      </c>
      <c r="BA39" s="658"/>
      <c r="BB39" s="658"/>
      <c r="BC39" s="658"/>
      <c r="BD39" s="670"/>
      <c r="BE39" s="670"/>
      <c r="BF39" s="693"/>
      <c r="BG39" s="654" t="s">
        <v>327</v>
      </c>
      <c r="BH39" s="655"/>
      <c r="BI39" s="655"/>
      <c r="BJ39" s="655"/>
      <c r="BK39" s="655"/>
      <c r="BL39" s="655"/>
      <c r="BM39" s="655"/>
      <c r="BN39" s="655"/>
      <c r="BO39" s="655"/>
      <c r="BP39" s="655"/>
      <c r="BQ39" s="655"/>
      <c r="BR39" s="655"/>
      <c r="BS39" s="655"/>
      <c r="BT39" s="655"/>
      <c r="BU39" s="656"/>
      <c r="BV39" s="657">
        <v>8175</v>
      </c>
      <c r="BW39" s="658"/>
      <c r="BX39" s="658"/>
      <c r="BY39" s="658"/>
      <c r="BZ39" s="658"/>
      <c r="CA39" s="658"/>
      <c r="CB39" s="694"/>
      <c r="CD39" s="654" t="s">
        <v>328</v>
      </c>
      <c r="CE39" s="655"/>
      <c r="CF39" s="655"/>
      <c r="CG39" s="655"/>
      <c r="CH39" s="655"/>
      <c r="CI39" s="655"/>
      <c r="CJ39" s="655"/>
      <c r="CK39" s="655"/>
      <c r="CL39" s="655"/>
      <c r="CM39" s="655"/>
      <c r="CN39" s="655"/>
      <c r="CO39" s="655"/>
      <c r="CP39" s="655"/>
      <c r="CQ39" s="656"/>
      <c r="CR39" s="657">
        <v>421633</v>
      </c>
      <c r="CS39" s="670"/>
      <c r="CT39" s="670"/>
      <c r="CU39" s="670"/>
      <c r="CV39" s="670"/>
      <c r="CW39" s="670"/>
      <c r="CX39" s="670"/>
      <c r="CY39" s="671"/>
      <c r="CZ39" s="660">
        <v>2.2999999999999998</v>
      </c>
      <c r="DA39" s="672"/>
      <c r="DB39" s="672"/>
      <c r="DC39" s="673"/>
      <c r="DD39" s="663">
        <v>282515</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15">
      <c r="B40" s="654" t="s">
        <v>329</v>
      </c>
      <c r="C40" s="655"/>
      <c r="D40" s="655"/>
      <c r="E40" s="655"/>
      <c r="F40" s="655"/>
      <c r="G40" s="655"/>
      <c r="H40" s="655"/>
      <c r="I40" s="655"/>
      <c r="J40" s="655"/>
      <c r="K40" s="655"/>
      <c r="L40" s="655"/>
      <c r="M40" s="655"/>
      <c r="N40" s="655"/>
      <c r="O40" s="655"/>
      <c r="P40" s="655"/>
      <c r="Q40" s="656"/>
      <c r="R40" s="657">
        <v>38300</v>
      </c>
      <c r="S40" s="658"/>
      <c r="T40" s="658"/>
      <c r="U40" s="658"/>
      <c r="V40" s="658"/>
      <c r="W40" s="658"/>
      <c r="X40" s="658"/>
      <c r="Y40" s="659"/>
      <c r="Z40" s="695">
        <v>0.2</v>
      </c>
      <c r="AA40" s="695"/>
      <c r="AB40" s="695"/>
      <c r="AC40" s="695"/>
      <c r="AD40" s="696" t="s">
        <v>121</v>
      </c>
      <c r="AE40" s="696"/>
      <c r="AF40" s="696"/>
      <c r="AG40" s="696"/>
      <c r="AH40" s="696"/>
      <c r="AI40" s="696"/>
      <c r="AJ40" s="696"/>
      <c r="AK40" s="696"/>
      <c r="AL40" s="660" t="s">
        <v>121</v>
      </c>
      <c r="AM40" s="661"/>
      <c r="AN40" s="661"/>
      <c r="AO40" s="697"/>
      <c r="AQ40" s="690" t="s">
        <v>330</v>
      </c>
      <c r="AR40" s="691"/>
      <c r="AS40" s="691"/>
      <c r="AT40" s="691"/>
      <c r="AU40" s="691"/>
      <c r="AV40" s="691"/>
      <c r="AW40" s="691"/>
      <c r="AX40" s="691"/>
      <c r="AY40" s="692"/>
      <c r="AZ40" s="657" t="s">
        <v>121</v>
      </c>
      <c r="BA40" s="658"/>
      <c r="BB40" s="658"/>
      <c r="BC40" s="658"/>
      <c r="BD40" s="670"/>
      <c r="BE40" s="670"/>
      <c r="BF40" s="693"/>
      <c r="BG40" s="698" t="s">
        <v>331</v>
      </c>
      <c r="BH40" s="699"/>
      <c r="BI40" s="699"/>
      <c r="BJ40" s="699"/>
      <c r="BK40" s="699"/>
      <c r="BL40" s="211"/>
      <c r="BM40" s="655" t="s">
        <v>332</v>
      </c>
      <c r="BN40" s="655"/>
      <c r="BO40" s="655"/>
      <c r="BP40" s="655"/>
      <c r="BQ40" s="655"/>
      <c r="BR40" s="655"/>
      <c r="BS40" s="655"/>
      <c r="BT40" s="655"/>
      <c r="BU40" s="656"/>
      <c r="BV40" s="657">
        <v>92</v>
      </c>
      <c r="BW40" s="658"/>
      <c r="BX40" s="658"/>
      <c r="BY40" s="658"/>
      <c r="BZ40" s="658"/>
      <c r="CA40" s="658"/>
      <c r="CB40" s="694"/>
      <c r="CD40" s="654" t="s">
        <v>333</v>
      </c>
      <c r="CE40" s="655"/>
      <c r="CF40" s="655"/>
      <c r="CG40" s="655"/>
      <c r="CH40" s="655"/>
      <c r="CI40" s="655"/>
      <c r="CJ40" s="655"/>
      <c r="CK40" s="655"/>
      <c r="CL40" s="655"/>
      <c r="CM40" s="655"/>
      <c r="CN40" s="655"/>
      <c r="CO40" s="655"/>
      <c r="CP40" s="655"/>
      <c r="CQ40" s="656"/>
      <c r="CR40" s="657">
        <v>25000</v>
      </c>
      <c r="CS40" s="658"/>
      <c r="CT40" s="658"/>
      <c r="CU40" s="658"/>
      <c r="CV40" s="658"/>
      <c r="CW40" s="658"/>
      <c r="CX40" s="658"/>
      <c r="CY40" s="659"/>
      <c r="CZ40" s="660">
        <v>0.1</v>
      </c>
      <c r="DA40" s="672"/>
      <c r="DB40" s="672"/>
      <c r="DC40" s="673"/>
      <c r="DD40" s="663" t="s">
        <v>121</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15">
      <c r="B41" s="638" t="s">
        <v>334</v>
      </c>
      <c r="C41" s="639"/>
      <c r="D41" s="639"/>
      <c r="E41" s="639"/>
      <c r="F41" s="639"/>
      <c r="G41" s="639"/>
      <c r="H41" s="639"/>
      <c r="I41" s="639"/>
      <c r="J41" s="639"/>
      <c r="K41" s="639"/>
      <c r="L41" s="639"/>
      <c r="M41" s="639"/>
      <c r="N41" s="639"/>
      <c r="O41" s="639"/>
      <c r="P41" s="639"/>
      <c r="Q41" s="640"/>
      <c r="R41" s="641">
        <v>18907701</v>
      </c>
      <c r="S41" s="682"/>
      <c r="T41" s="682"/>
      <c r="U41" s="682"/>
      <c r="V41" s="682"/>
      <c r="W41" s="682"/>
      <c r="X41" s="682"/>
      <c r="Y41" s="685"/>
      <c r="Z41" s="686">
        <v>100</v>
      </c>
      <c r="AA41" s="686"/>
      <c r="AB41" s="686"/>
      <c r="AC41" s="686"/>
      <c r="AD41" s="687">
        <v>9165624</v>
      </c>
      <c r="AE41" s="687"/>
      <c r="AF41" s="687"/>
      <c r="AG41" s="687"/>
      <c r="AH41" s="687"/>
      <c r="AI41" s="687"/>
      <c r="AJ41" s="687"/>
      <c r="AK41" s="687"/>
      <c r="AL41" s="644">
        <v>100</v>
      </c>
      <c r="AM41" s="688"/>
      <c r="AN41" s="688"/>
      <c r="AO41" s="689"/>
      <c r="AQ41" s="690" t="s">
        <v>335</v>
      </c>
      <c r="AR41" s="691"/>
      <c r="AS41" s="691"/>
      <c r="AT41" s="691"/>
      <c r="AU41" s="691"/>
      <c r="AV41" s="691"/>
      <c r="AW41" s="691"/>
      <c r="AX41" s="691"/>
      <c r="AY41" s="692"/>
      <c r="AZ41" s="657">
        <v>500349</v>
      </c>
      <c r="BA41" s="658"/>
      <c r="BB41" s="658"/>
      <c r="BC41" s="658"/>
      <c r="BD41" s="670"/>
      <c r="BE41" s="670"/>
      <c r="BF41" s="693"/>
      <c r="BG41" s="698"/>
      <c r="BH41" s="699"/>
      <c r="BI41" s="699"/>
      <c r="BJ41" s="699"/>
      <c r="BK41" s="699"/>
      <c r="BL41" s="211"/>
      <c r="BM41" s="655" t="s">
        <v>336</v>
      </c>
      <c r="BN41" s="655"/>
      <c r="BO41" s="655"/>
      <c r="BP41" s="655"/>
      <c r="BQ41" s="655"/>
      <c r="BR41" s="655"/>
      <c r="BS41" s="655"/>
      <c r="BT41" s="655"/>
      <c r="BU41" s="656"/>
      <c r="BV41" s="657" t="s">
        <v>121</v>
      </c>
      <c r="BW41" s="658"/>
      <c r="BX41" s="658"/>
      <c r="BY41" s="658"/>
      <c r="BZ41" s="658"/>
      <c r="CA41" s="658"/>
      <c r="CB41" s="694"/>
      <c r="CD41" s="654" t="s">
        <v>337</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338</v>
      </c>
      <c r="AR42" s="703"/>
      <c r="AS42" s="703"/>
      <c r="AT42" s="703"/>
      <c r="AU42" s="703"/>
      <c r="AV42" s="703"/>
      <c r="AW42" s="703"/>
      <c r="AX42" s="703"/>
      <c r="AY42" s="704"/>
      <c r="AZ42" s="641">
        <v>824386</v>
      </c>
      <c r="BA42" s="682"/>
      <c r="BB42" s="682"/>
      <c r="BC42" s="682"/>
      <c r="BD42" s="642"/>
      <c r="BE42" s="642"/>
      <c r="BF42" s="705"/>
      <c r="BG42" s="700"/>
      <c r="BH42" s="701"/>
      <c r="BI42" s="701"/>
      <c r="BJ42" s="701"/>
      <c r="BK42" s="701"/>
      <c r="BL42" s="212"/>
      <c r="BM42" s="639" t="s">
        <v>339</v>
      </c>
      <c r="BN42" s="639"/>
      <c r="BO42" s="639"/>
      <c r="BP42" s="639"/>
      <c r="BQ42" s="639"/>
      <c r="BR42" s="639"/>
      <c r="BS42" s="639"/>
      <c r="BT42" s="639"/>
      <c r="BU42" s="640"/>
      <c r="BV42" s="641">
        <v>351</v>
      </c>
      <c r="BW42" s="682"/>
      <c r="BX42" s="682"/>
      <c r="BY42" s="682"/>
      <c r="BZ42" s="682"/>
      <c r="CA42" s="682"/>
      <c r="CB42" s="683"/>
      <c r="CD42" s="654" t="s">
        <v>340</v>
      </c>
      <c r="CE42" s="655"/>
      <c r="CF42" s="655"/>
      <c r="CG42" s="655"/>
      <c r="CH42" s="655"/>
      <c r="CI42" s="655"/>
      <c r="CJ42" s="655"/>
      <c r="CK42" s="655"/>
      <c r="CL42" s="655"/>
      <c r="CM42" s="655"/>
      <c r="CN42" s="655"/>
      <c r="CO42" s="655"/>
      <c r="CP42" s="655"/>
      <c r="CQ42" s="656"/>
      <c r="CR42" s="657">
        <v>925253</v>
      </c>
      <c r="CS42" s="670"/>
      <c r="CT42" s="670"/>
      <c r="CU42" s="670"/>
      <c r="CV42" s="670"/>
      <c r="CW42" s="670"/>
      <c r="CX42" s="670"/>
      <c r="CY42" s="671"/>
      <c r="CZ42" s="660">
        <v>5</v>
      </c>
      <c r="DA42" s="672"/>
      <c r="DB42" s="672"/>
      <c r="DC42" s="673"/>
      <c r="DD42" s="663">
        <v>371263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341</v>
      </c>
      <c r="CD43" s="654" t="s">
        <v>342</v>
      </c>
      <c r="CE43" s="655"/>
      <c r="CF43" s="655"/>
      <c r="CG43" s="655"/>
      <c r="CH43" s="655"/>
      <c r="CI43" s="655"/>
      <c r="CJ43" s="655"/>
      <c r="CK43" s="655"/>
      <c r="CL43" s="655"/>
      <c r="CM43" s="655"/>
      <c r="CN43" s="655"/>
      <c r="CO43" s="655"/>
      <c r="CP43" s="655"/>
      <c r="CQ43" s="656"/>
      <c r="CR43" s="657">
        <v>70600</v>
      </c>
      <c r="CS43" s="670"/>
      <c r="CT43" s="670"/>
      <c r="CU43" s="670"/>
      <c r="CV43" s="670"/>
      <c r="CW43" s="670"/>
      <c r="CX43" s="670"/>
      <c r="CY43" s="671"/>
      <c r="CZ43" s="660">
        <v>0.4</v>
      </c>
      <c r="DA43" s="672"/>
      <c r="DB43" s="672"/>
      <c r="DC43" s="673"/>
      <c r="DD43" s="663">
        <v>66708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291</v>
      </c>
      <c r="CE44" s="677"/>
      <c r="CF44" s="654" t="s">
        <v>344</v>
      </c>
      <c r="CG44" s="655"/>
      <c r="CH44" s="655"/>
      <c r="CI44" s="655"/>
      <c r="CJ44" s="655"/>
      <c r="CK44" s="655"/>
      <c r="CL44" s="655"/>
      <c r="CM44" s="655"/>
      <c r="CN44" s="655"/>
      <c r="CO44" s="655"/>
      <c r="CP44" s="655"/>
      <c r="CQ44" s="656"/>
      <c r="CR44" s="657">
        <v>925253</v>
      </c>
      <c r="CS44" s="658"/>
      <c r="CT44" s="658"/>
      <c r="CU44" s="658"/>
      <c r="CV44" s="658"/>
      <c r="CW44" s="658"/>
      <c r="CX44" s="658"/>
      <c r="CY44" s="659"/>
      <c r="CZ44" s="660">
        <v>5</v>
      </c>
      <c r="DA44" s="661"/>
      <c r="DB44" s="661"/>
      <c r="DC44" s="662"/>
      <c r="DD44" s="663">
        <v>371263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346</v>
      </c>
      <c r="CG45" s="655"/>
      <c r="CH45" s="655"/>
      <c r="CI45" s="655"/>
      <c r="CJ45" s="655"/>
      <c r="CK45" s="655"/>
      <c r="CL45" s="655"/>
      <c r="CM45" s="655"/>
      <c r="CN45" s="655"/>
      <c r="CO45" s="655"/>
      <c r="CP45" s="655"/>
      <c r="CQ45" s="656"/>
      <c r="CR45" s="657">
        <v>733854</v>
      </c>
      <c r="CS45" s="670"/>
      <c r="CT45" s="670"/>
      <c r="CU45" s="670"/>
      <c r="CV45" s="670"/>
      <c r="CW45" s="670"/>
      <c r="CX45" s="670"/>
      <c r="CY45" s="671"/>
      <c r="CZ45" s="660">
        <v>4</v>
      </c>
      <c r="DA45" s="672"/>
      <c r="DB45" s="672"/>
      <c r="DC45" s="673"/>
      <c r="DD45" s="663">
        <v>192420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347</v>
      </c>
      <c r="CG46" s="655"/>
      <c r="CH46" s="655"/>
      <c r="CI46" s="655"/>
      <c r="CJ46" s="655"/>
      <c r="CK46" s="655"/>
      <c r="CL46" s="655"/>
      <c r="CM46" s="655"/>
      <c r="CN46" s="655"/>
      <c r="CO46" s="655"/>
      <c r="CP46" s="655"/>
      <c r="CQ46" s="656"/>
      <c r="CR46" s="657">
        <v>191399</v>
      </c>
      <c r="CS46" s="658"/>
      <c r="CT46" s="658"/>
      <c r="CU46" s="658"/>
      <c r="CV46" s="658"/>
      <c r="CW46" s="658"/>
      <c r="CX46" s="658"/>
      <c r="CY46" s="659"/>
      <c r="CZ46" s="660">
        <v>1</v>
      </c>
      <c r="DA46" s="661"/>
      <c r="DB46" s="661"/>
      <c r="DC46" s="662"/>
      <c r="DD46" s="663">
        <v>178843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348</v>
      </c>
      <c r="CG47" s="655"/>
      <c r="CH47" s="655"/>
      <c r="CI47" s="655"/>
      <c r="CJ47" s="655"/>
      <c r="CK47" s="655"/>
      <c r="CL47" s="655"/>
      <c r="CM47" s="655"/>
      <c r="CN47" s="655"/>
      <c r="CO47" s="655"/>
      <c r="CP47" s="655"/>
      <c r="CQ47" s="656"/>
      <c r="CR47" s="657" t="s">
        <v>121</v>
      </c>
      <c r="CS47" s="670"/>
      <c r="CT47" s="670"/>
      <c r="CU47" s="670"/>
      <c r="CV47" s="670"/>
      <c r="CW47" s="670"/>
      <c r="CX47" s="670"/>
      <c r="CY47" s="671"/>
      <c r="CZ47" s="660" t="s">
        <v>121</v>
      </c>
      <c r="DA47" s="672"/>
      <c r="DB47" s="672"/>
      <c r="DC47" s="673"/>
      <c r="DD47" s="663" t="s">
        <v>121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349</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350</v>
      </c>
      <c r="CE49" s="639"/>
      <c r="CF49" s="639"/>
      <c r="CG49" s="639"/>
      <c r="CH49" s="639"/>
      <c r="CI49" s="639"/>
      <c r="CJ49" s="639"/>
      <c r="CK49" s="639"/>
      <c r="CL49" s="639"/>
      <c r="CM49" s="639"/>
      <c r="CN49" s="639"/>
      <c r="CO49" s="639"/>
      <c r="CP49" s="639"/>
      <c r="CQ49" s="640"/>
      <c r="CR49" s="641">
        <v>18476089</v>
      </c>
      <c r="CS49" s="642"/>
      <c r="CT49" s="642"/>
      <c r="CU49" s="642"/>
      <c r="CV49" s="642"/>
      <c r="CW49" s="642"/>
      <c r="CX49" s="642"/>
      <c r="CY49" s="643"/>
      <c r="CZ49" s="644">
        <v>100</v>
      </c>
      <c r="DA49" s="645"/>
      <c r="DB49" s="645"/>
      <c r="DC49" s="646"/>
      <c r="DD49" s="647">
        <v>9941091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IystI5qpPL/izEB2vdTtEwNHEjnoOV21pAOy28h4mpIhEVSofLnIVbyEi8wda1h0X2TBK1DePhbBcTRxthiABw==" saltValue="l7aJW+HpaWQvrMXtOSDo5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351</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352</v>
      </c>
      <c r="DK2" s="1128"/>
      <c r="DL2" s="1128"/>
      <c r="DM2" s="1128"/>
      <c r="DN2" s="1128"/>
      <c r="DO2" s="1129"/>
      <c r="DP2" s="216"/>
      <c r="DQ2" s="1127" t="s">
        <v>353</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356</v>
      </c>
      <c r="B5" s="1032"/>
      <c r="C5" s="1032"/>
      <c r="D5" s="1032"/>
      <c r="E5" s="1032"/>
      <c r="F5" s="1032"/>
      <c r="G5" s="1032"/>
      <c r="H5" s="1032"/>
      <c r="I5" s="1032"/>
      <c r="J5" s="1032"/>
      <c r="K5" s="1032"/>
      <c r="L5" s="1032"/>
      <c r="M5" s="1032"/>
      <c r="N5" s="1032"/>
      <c r="O5" s="1032"/>
      <c r="P5" s="1033"/>
      <c r="Q5" s="1037" t="s">
        <v>357</v>
      </c>
      <c r="R5" s="1038"/>
      <c r="S5" s="1038"/>
      <c r="T5" s="1038"/>
      <c r="U5" s="1039"/>
      <c r="V5" s="1037" t="s">
        <v>358</v>
      </c>
      <c r="W5" s="1038"/>
      <c r="X5" s="1038"/>
      <c r="Y5" s="1038"/>
      <c r="Z5" s="1039"/>
      <c r="AA5" s="1037" t="s">
        <v>359</v>
      </c>
      <c r="AB5" s="1038"/>
      <c r="AC5" s="1038"/>
      <c r="AD5" s="1038"/>
      <c r="AE5" s="1038"/>
      <c r="AF5" s="1130" t="s">
        <v>360</v>
      </c>
      <c r="AG5" s="1038"/>
      <c r="AH5" s="1038"/>
      <c r="AI5" s="1038"/>
      <c r="AJ5" s="1051"/>
      <c r="AK5" s="1038" t="s">
        <v>361</v>
      </c>
      <c r="AL5" s="1038"/>
      <c r="AM5" s="1038"/>
      <c r="AN5" s="1038"/>
      <c r="AO5" s="1039"/>
      <c r="AP5" s="1037" t="s">
        <v>362</v>
      </c>
      <c r="AQ5" s="1038"/>
      <c r="AR5" s="1038"/>
      <c r="AS5" s="1038"/>
      <c r="AT5" s="1039"/>
      <c r="AU5" s="1037" t="s">
        <v>363</v>
      </c>
      <c r="AV5" s="1038"/>
      <c r="AW5" s="1038"/>
      <c r="AX5" s="1038"/>
      <c r="AY5" s="1051"/>
      <c r="AZ5" s="220"/>
      <c r="BA5" s="220"/>
      <c r="BB5" s="220"/>
      <c r="BC5" s="220"/>
      <c r="BD5" s="220"/>
      <c r="BE5" s="221"/>
      <c r="BF5" s="221"/>
      <c r="BG5" s="221"/>
      <c r="BH5" s="221"/>
      <c r="BI5" s="221"/>
      <c r="BJ5" s="221"/>
      <c r="BK5" s="221"/>
      <c r="BL5" s="221"/>
      <c r="BM5" s="221"/>
      <c r="BN5" s="221"/>
      <c r="BO5" s="221"/>
      <c r="BP5" s="221"/>
      <c r="BQ5" s="1031" t="s">
        <v>364</v>
      </c>
      <c r="BR5" s="1032"/>
      <c r="BS5" s="1032"/>
      <c r="BT5" s="1032"/>
      <c r="BU5" s="1032"/>
      <c r="BV5" s="1032"/>
      <c r="BW5" s="1032"/>
      <c r="BX5" s="1032"/>
      <c r="BY5" s="1032"/>
      <c r="BZ5" s="1032"/>
      <c r="CA5" s="1032"/>
      <c r="CB5" s="1032"/>
      <c r="CC5" s="1032"/>
      <c r="CD5" s="1032"/>
      <c r="CE5" s="1032"/>
      <c r="CF5" s="1032"/>
      <c r="CG5" s="1033"/>
      <c r="CH5" s="1037" t="s">
        <v>365</v>
      </c>
      <c r="CI5" s="1038"/>
      <c r="CJ5" s="1038"/>
      <c r="CK5" s="1038"/>
      <c r="CL5" s="1039"/>
      <c r="CM5" s="1037" t="s">
        <v>366</v>
      </c>
      <c r="CN5" s="1038"/>
      <c r="CO5" s="1038"/>
      <c r="CP5" s="1038"/>
      <c r="CQ5" s="1039"/>
      <c r="CR5" s="1037" t="s">
        <v>367</v>
      </c>
      <c r="CS5" s="1038"/>
      <c r="CT5" s="1038"/>
      <c r="CU5" s="1038"/>
      <c r="CV5" s="1039"/>
      <c r="CW5" s="1037" t="s">
        <v>368</v>
      </c>
      <c r="CX5" s="1038"/>
      <c r="CY5" s="1038"/>
      <c r="CZ5" s="1038"/>
      <c r="DA5" s="1039"/>
      <c r="DB5" s="1037" t="s">
        <v>369</v>
      </c>
      <c r="DC5" s="1038"/>
      <c r="DD5" s="1038"/>
      <c r="DE5" s="1038"/>
      <c r="DF5" s="1039"/>
      <c r="DG5" s="1120" t="s">
        <v>370</v>
      </c>
      <c r="DH5" s="1121"/>
      <c r="DI5" s="1121"/>
      <c r="DJ5" s="1121"/>
      <c r="DK5" s="1122"/>
      <c r="DL5" s="1120" t="s">
        <v>371</v>
      </c>
      <c r="DM5" s="1121"/>
      <c r="DN5" s="1121"/>
      <c r="DO5" s="1121"/>
      <c r="DP5" s="1122"/>
      <c r="DQ5" s="1037" t="s">
        <v>372</v>
      </c>
      <c r="DR5" s="1038"/>
      <c r="DS5" s="1038"/>
      <c r="DT5" s="1038"/>
      <c r="DU5" s="1039"/>
      <c r="DV5" s="1037" t="s">
        <v>363</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373</v>
      </c>
      <c r="C7" s="1084"/>
      <c r="D7" s="1084"/>
      <c r="E7" s="1084"/>
      <c r="F7" s="1084"/>
      <c r="G7" s="1084"/>
      <c r="H7" s="1084"/>
      <c r="I7" s="1084"/>
      <c r="J7" s="1084"/>
      <c r="K7" s="1084"/>
      <c r="L7" s="1084"/>
      <c r="M7" s="1084"/>
      <c r="N7" s="1084"/>
      <c r="O7" s="1084"/>
      <c r="P7" s="1085"/>
      <c r="Q7" s="1138">
        <v>18779</v>
      </c>
      <c r="R7" s="1139"/>
      <c r="S7" s="1139"/>
      <c r="T7" s="1139"/>
      <c r="U7" s="1139"/>
      <c r="V7" s="1139">
        <v>18395</v>
      </c>
      <c r="W7" s="1139"/>
      <c r="X7" s="1139"/>
      <c r="Y7" s="1139"/>
      <c r="Z7" s="1139"/>
      <c r="AA7" s="1139">
        <v>385</v>
      </c>
      <c r="AB7" s="1139"/>
      <c r="AC7" s="1139"/>
      <c r="AD7" s="1139"/>
      <c r="AE7" s="1140"/>
      <c r="AF7" s="1141">
        <v>255</v>
      </c>
      <c r="AG7" s="1142"/>
      <c r="AH7" s="1142"/>
      <c r="AI7" s="1142"/>
      <c r="AJ7" s="1143"/>
      <c r="AK7" s="1144">
        <v>193</v>
      </c>
      <c r="AL7" s="1145"/>
      <c r="AM7" s="1145"/>
      <c r="AN7" s="1145"/>
      <c r="AO7" s="1145"/>
      <c r="AP7" s="1145">
        <v>8949</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t="s">
        <v>374</v>
      </c>
      <c r="C8" s="1067"/>
      <c r="D8" s="1067"/>
      <c r="E8" s="1067"/>
      <c r="F8" s="1067"/>
      <c r="G8" s="1067"/>
      <c r="H8" s="1067"/>
      <c r="I8" s="1067"/>
      <c r="J8" s="1067"/>
      <c r="K8" s="1067"/>
      <c r="L8" s="1067"/>
      <c r="M8" s="1067"/>
      <c r="N8" s="1067"/>
      <c r="O8" s="1067"/>
      <c r="P8" s="1068"/>
      <c r="Q8" s="1074">
        <v>579</v>
      </c>
      <c r="R8" s="1075"/>
      <c r="S8" s="1075"/>
      <c r="T8" s="1075"/>
      <c r="U8" s="1075"/>
      <c r="V8" s="1075">
        <v>517</v>
      </c>
      <c r="W8" s="1075"/>
      <c r="X8" s="1075"/>
      <c r="Y8" s="1075"/>
      <c r="Z8" s="1075"/>
      <c r="AA8" s="1075">
        <v>62</v>
      </c>
      <c r="AB8" s="1075"/>
      <c r="AC8" s="1075"/>
      <c r="AD8" s="1075"/>
      <c r="AE8" s="1076"/>
      <c r="AF8" s="1071">
        <v>4</v>
      </c>
      <c r="AG8" s="1072"/>
      <c r="AH8" s="1072"/>
      <c r="AI8" s="1072"/>
      <c r="AJ8" s="1073"/>
      <c r="AK8" s="1116">
        <v>318</v>
      </c>
      <c r="AL8" s="1117"/>
      <c r="AM8" s="1117"/>
      <c r="AN8" s="1117"/>
      <c r="AO8" s="1117"/>
      <c r="AP8" s="1117">
        <v>888</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19089</v>
      </c>
      <c r="R23" s="1097"/>
      <c r="S23" s="1097"/>
      <c r="T23" s="1097"/>
      <c r="U23" s="1097"/>
      <c r="V23" s="1097">
        <v>18643</v>
      </c>
      <c r="W23" s="1097"/>
      <c r="X23" s="1097"/>
      <c r="Y23" s="1097"/>
      <c r="Z23" s="1097"/>
      <c r="AA23" s="1097">
        <v>447</v>
      </c>
      <c r="AB23" s="1097"/>
      <c r="AC23" s="1097"/>
      <c r="AD23" s="1097"/>
      <c r="AE23" s="1104"/>
      <c r="AF23" s="1105">
        <v>258</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356</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363</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4335</v>
      </c>
      <c r="R28" s="1087"/>
      <c r="S28" s="1087"/>
      <c r="T28" s="1087"/>
      <c r="U28" s="1087"/>
      <c r="V28" s="1087">
        <v>4317</v>
      </c>
      <c r="W28" s="1087"/>
      <c r="X28" s="1087"/>
      <c r="Y28" s="1087"/>
      <c r="Z28" s="1087"/>
      <c r="AA28" s="1087">
        <v>18</v>
      </c>
      <c r="AB28" s="1087"/>
      <c r="AC28" s="1087"/>
      <c r="AD28" s="1087"/>
      <c r="AE28" s="1088"/>
      <c r="AF28" s="1089">
        <v>18</v>
      </c>
      <c r="AG28" s="1087"/>
      <c r="AH28" s="1087"/>
      <c r="AI28" s="1087"/>
      <c r="AJ28" s="1090"/>
      <c r="AK28" s="1078">
        <v>500</v>
      </c>
      <c r="AL28" s="1079"/>
      <c r="AM28" s="1079"/>
      <c r="AN28" s="1079"/>
      <c r="AO28" s="1079"/>
      <c r="AP28" s="1079" t="s">
        <v>539</v>
      </c>
      <c r="AQ28" s="1079"/>
      <c r="AR28" s="1079"/>
      <c r="AS28" s="1079"/>
      <c r="AT28" s="1079"/>
      <c r="AU28" s="1079" t="s">
        <v>539</v>
      </c>
      <c r="AV28" s="1079"/>
      <c r="AW28" s="1079"/>
      <c r="AX28" s="1079"/>
      <c r="AY28" s="1079"/>
      <c r="AZ28" s="1080" t="s">
        <v>539</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487</v>
      </c>
      <c r="R29" s="1075"/>
      <c r="S29" s="1075"/>
      <c r="T29" s="1075"/>
      <c r="U29" s="1075"/>
      <c r="V29" s="1075">
        <v>486</v>
      </c>
      <c r="W29" s="1075"/>
      <c r="X29" s="1075"/>
      <c r="Y29" s="1075"/>
      <c r="Z29" s="1075"/>
      <c r="AA29" s="1075">
        <v>1</v>
      </c>
      <c r="AB29" s="1075"/>
      <c r="AC29" s="1075"/>
      <c r="AD29" s="1075"/>
      <c r="AE29" s="1076"/>
      <c r="AF29" s="1071">
        <v>1</v>
      </c>
      <c r="AG29" s="1072"/>
      <c r="AH29" s="1072"/>
      <c r="AI29" s="1072"/>
      <c r="AJ29" s="1073"/>
      <c r="AK29" s="1016">
        <v>98</v>
      </c>
      <c r="AL29" s="1007"/>
      <c r="AM29" s="1007"/>
      <c r="AN29" s="1007"/>
      <c r="AO29" s="1007"/>
      <c r="AP29" s="1007" t="s">
        <v>539</v>
      </c>
      <c r="AQ29" s="1007"/>
      <c r="AR29" s="1007"/>
      <c r="AS29" s="1007"/>
      <c r="AT29" s="1007"/>
      <c r="AU29" s="1007" t="s">
        <v>539</v>
      </c>
      <c r="AV29" s="1007"/>
      <c r="AW29" s="1007"/>
      <c r="AX29" s="1007"/>
      <c r="AY29" s="1007"/>
      <c r="AZ29" s="1077" t="s">
        <v>539</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575</v>
      </c>
      <c r="R30" s="1075"/>
      <c r="S30" s="1075"/>
      <c r="T30" s="1075"/>
      <c r="U30" s="1075"/>
      <c r="V30" s="1075">
        <v>542</v>
      </c>
      <c r="W30" s="1075"/>
      <c r="X30" s="1075"/>
      <c r="Y30" s="1075"/>
      <c r="Z30" s="1075"/>
      <c r="AA30" s="1075">
        <v>33</v>
      </c>
      <c r="AB30" s="1075"/>
      <c r="AC30" s="1075"/>
      <c r="AD30" s="1075"/>
      <c r="AE30" s="1076"/>
      <c r="AF30" s="1071">
        <v>53</v>
      </c>
      <c r="AG30" s="1072"/>
      <c r="AH30" s="1072"/>
      <c r="AI30" s="1072"/>
      <c r="AJ30" s="1073"/>
      <c r="AK30" s="1016">
        <v>173</v>
      </c>
      <c r="AL30" s="1007"/>
      <c r="AM30" s="1007"/>
      <c r="AN30" s="1007"/>
      <c r="AO30" s="1007"/>
      <c r="AP30" s="1007">
        <v>2940</v>
      </c>
      <c r="AQ30" s="1007"/>
      <c r="AR30" s="1007"/>
      <c r="AS30" s="1007"/>
      <c r="AT30" s="1007"/>
      <c r="AU30" s="1007" t="s">
        <v>539</v>
      </c>
      <c r="AV30" s="1007"/>
      <c r="AW30" s="1007"/>
      <c r="AX30" s="1007"/>
      <c r="AY30" s="1007"/>
      <c r="AZ30" s="1077" t="s">
        <v>539</v>
      </c>
      <c r="BA30" s="1077"/>
      <c r="BB30" s="1077"/>
      <c r="BC30" s="1077"/>
      <c r="BD30" s="1077"/>
      <c r="BE30" s="1008" t="s">
        <v>391</v>
      </c>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c r="C31" s="1067"/>
      <c r="D31" s="1067"/>
      <c r="E31" s="1067"/>
      <c r="F31" s="1067"/>
      <c r="G31" s="1067"/>
      <c r="H31" s="1067"/>
      <c r="I31" s="1067"/>
      <c r="J31" s="1067"/>
      <c r="K31" s="1067"/>
      <c r="L31" s="1067"/>
      <c r="M31" s="1067"/>
      <c r="N31" s="1067"/>
      <c r="O31" s="1067"/>
      <c r="P31" s="1068"/>
      <c r="Q31" s="1074"/>
      <c r="R31" s="1075"/>
      <c r="S31" s="1075"/>
      <c r="T31" s="1075"/>
      <c r="U31" s="1075"/>
      <c r="V31" s="1075"/>
      <c r="W31" s="1075"/>
      <c r="X31" s="1075"/>
      <c r="Y31" s="1075"/>
      <c r="Z31" s="1075"/>
      <c r="AA31" s="1075"/>
      <c r="AB31" s="1075"/>
      <c r="AC31" s="1075"/>
      <c r="AD31" s="1075"/>
      <c r="AE31" s="1076"/>
      <c r="AF31" s="1071"/>
      <c r="AG31" s="1072"/>
      <c r="AH31" s="1072"/>
      <c r="AI31" s="1072"/>
      <c r="AJ31" s="1073"/>
      <c r="AK31" s="1016"/>
      <c r="AL31" s="1007"/>
      <c r="AM31" s="1007"/>
      <c r="AN31" s="1007"/>
      <c r="AO31" s="1007"/>
      <c r="AP31" s="1007"/>
      <c r="AQ31" s="1007"/>
      <c r="AR31" s="1007"/>
      <c r="AS31" s="1007"/>
      <c r="AT31" s="1007"/>
      <c r="AU31" s="1007"/>
      <c r="AV31" s="1007"/>
      <c r="AW31" s="1007"/>
      <c r="AX31" s="1007"/>
      <c r="AY31" s="1007"/>
      <c r="AZ31" s="1077"/>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392</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393</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72</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395</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396</v>
      </c>
      <c r="AV66" s="1038"/>
      <c r="AW66" s="1038"/>
      <c r="AX66" s="1038"/>
      <c r="AY66" s="1039"/>
      <c r="AZ66" s="1037" t="s">
        <v>363</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540</v>
      </c>
      <c r="C68" s="1022"/>
      <c r="D68" s="1022"/>
      <c r="E68" s="1022"/>
      <c r="F68" s="1022"/>
      <c r="G68" s="1022"/>
      <c r="H68" s="1022"/>
      <c r="I68" s="1022"/>
      <c r="J68" s="1022"/>
      <c r="K68" s="1022"/>
      <c r="L68" s="1022"/>
      <c r="M68" s="1022"/>
      <c r="N68" s="1022"/>
      <c r="O68" s="1022"/>
      <c r="P68" s="1023"/>
      <c r="Q68" s="1024">
        <v>324</v>
      </c>
      <c r="R68" s="1018"/>
      <c r="S68" s="1018"/>
      <c r="T68" s="1018"/>
      <c r="U68" s="1018"/>
      <c r="V68" s="1018">
        <v>307</v>
      </c>
      <c r="W68" s="1018"/>
      <c r="X68" s="1018"/>
      <c r="Y68" s="1018"/>
      <c r="Z68" s="1018"/>
      <c r="AA68" s="1018">
        <v>17</v>
      </c>
      <c r="AB68" s="1018"/>
      <c r="AC68" s="1018"/>
      <c r="AD68" s="1018"/>
      <c r="AE68" s="1018"/>
      <c r="AF68" s="1018">
        <v>17</v>
      </c>
      <c r="AG68" s="1018"/>
      <c r="AH68" s="1018"/>
      <c r="AI68" s="1018"/>
      <c r="AJ68" s="1018"/>
      <c r="AK68" s="1018" t="s">
        <v>556</v>
      </c>
      <c r="AL68" s="1018"/>
      <c r="AM68" s="1018"/>
      <c r="AN68" s="1018"/>
      <c r="AO68" s="1018"/>
      <c r="AP68" s="1018" t="s">
        <v>556</v>
      </c>
      <c r="AQ68" s="1018"/>
      <c r="AR68" s="1018"/>
      <c r="AS68" s="1018"/>
      <c r="AT68" s="1018"/>
      <c r="AU68" s="1018" t="s">
        <v>556</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541</v>
      </c>
      <c r="C69" s="1011"/>
      <c r="D69" s="1011"/>
      <c r="E69" s="1011"/>
      <c r="F69" s="1011"/>
      <c r="G69" s="1011"/>
      <c r="H69" s="1011"/>
      <c r="I69" s="1011"/>
      <c r="J69" s="1011"/>
      <c r="K69" s="1011"/>
      <c r="L69" s="1011"/>
      <c r="M69" s="1011"/>
      <c r="N69" s="1011"/>
      <c r="O69" s="1011"/>
      <c r="P69" s="1012"/>
      <c r="Q69" s="1013">
        <v>170138</v>
      </c>
      <c r="R69" s="1007"/>
      <c r="S69" s="1007"/>
      <c r="T69" s="1007"/>
      <c r="U69" s="1007"/>
      <c r="V69" s="1007">
        <v>161758</v>
      </c>
      <c r="W69" s="1007"/>
      <c r="X69" s="1007"/>
      <c r="Y69" s="1007"/>
      <c r="Z69" s="1007"/>
      <c r="AA69" s="1007">
        <v>8380</v>
      </c>
      <c r="AB69" s="1007"/>
      <c r="AC69" s="1007"/>
      <c r="AD69" s="1007"/>
      <c r="AE69" s="1007"/>
      <c r="AF69" s="1007">
        <v>8380</v>
      </c>
      <c r="AG69" s="1007"/>
      <c r="AH69" s="1007"/>
      <c r="AI69" s="1007"/>
      <c r="AJ69" s="1007"/>
      <c r="AK69" s="1007" t="s">
        <v>556</v>
      </c>
      <c r="AL69" s="1007"/>
      <c r="AM69" s="1007"/>
      <c r="AN69" s="1007"/>
      <c r="AO69" s="1007"/>
      <c r="AP69" s="1007" t="s">
        <v>556</v>
      </c>
      <c r="AQ69" s="1007"/>
      <c r="AR69" s="1007"/>
      <c r="AS69" s="1007"/>
      <c r="AT69" s="1007"/>
      <c r="AU69" s="1007" t="s">
        <v>556</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542</v>
      </c>
      <c r="C70" s="1011"/>
      <c r="D70" s="1011"/>
      <c r="E70" s="1011"/>
      <c r="F70" s="1011"/>
      <c r="G70" s="1011"/>
      <c r="H70" s="1011"/>
      <c r="I70" s="1011"/>
      <c r="J70" s="1011"/>
      <c r="K70" s="1011"/>
      <c r="L70" s="1011"/>
      <c r="M70" s="1011"/>
      <c r="N70" s="1011"/>
      <c r="O70" s="1011"/>
      <c r="P70" s="1012"/>
      <c r="Q70" s="1013">
        <v>1721</v>
      </c>
      <c r="R70" s="1007"/>
      <c r="S70" s="1007"/>
      <c r="T70" s="1007"/>
      <c r="U70" s="1007"/>
      <c r="V70" s="1007">
        <v>1651</v>
      </c>
      <c r="W70" s="1007"/>
      <c r="X70" s="1007"/>
      <c r="Y70" s="1007"/>
      <c r="Z70" s="1007"/>
      <c r="AA70" s="1007">
        <v>70</v>
      </c>
      <c r="AB70" s="1007"/>
      <c r="AC70" s="1007"/>
      <c r="AD70" s="1007"/>
      <c r="AE70" s="1007"/>
      <c r="AF70" s="1007">
        <v>68</v>
      </c>
      <c r="AG70" s="1007"/>
      <c r="AH70" s="1007"/>
      <c r="AI70" s="1007"/>
      <c r="AJ70" s="1007"/>
      <c r="AK70" s="1007" t="s">
        <v>556</v>
      </c>
      <c r="AL70" s="1007"/>
      <c r="AM70" s="1007"/>
      <c r="AN70" s="1007"/>
      <c r="AO70" s="1007"/>
      <c r="AP70" s="1007">
        <v>2120</v>
      </c>
      <c r="AQ70" s="1007"/>
      <c r="AR70" s="1007"/>
      <c r="AS70" s="1007"/>
      <c r="AT70" s="1007"/>
      <c r="AU70" s="1007">
        <v>2120</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543</v>
      </c>
      <c r="C71" s="1011"/>
      <c r="D71" s="1011"/>
      <c r="E71" s="1011"/>
      <c r="F71" s="1011"/>
      <c r="G71" s="1011"/>
      <c r="H71" s="1011"/>
      <c r="I71" s="1011"/>
      <c r="J71" s="1011"/>
      <c r="K71" s="1011"/>
      <c r="L71" s="1011"/>
      <c r="M71" s="1011"/>
      <c r="N71" s="1011"/>
      <c r="O71" s="1011"/>
      <c r="P71" s="1012"/>
      <c r="Q71" s="1013">
        <v>4665</v>
      </c>
      <c r="R71" s="1007"/>
      <c r="S71" s="1007"/>
      <c r="T71" s="1007"/>
      <c r="U71" s="1007"/>
      <c r="V71" s="1007">
        <v>4354</v>
      </c>
      <c r="W71" s="1007"/>
      <c r="X71" s="1007"/>
      <c r="Y71" s="1007"/>
      <c r="Z71" s="1007"/>
      <c r="AA71" s="1007">
        <v>311</v>
      </c>
      <c r="AB71" s="1007"/>
      <c r="AC71" s="1007"/>
      <c r="AD71" s="1007"/>
      <c r="AE71" s="1007"/>
      <c r="AF71" s="1007">
        <v>275</v>
      </c>
      <c r="AG71" s="1007"/>
      <c r="AH71" s="1007"/>
      <c r="AI71" s="1007"/>
      <c r="AJ71" s="1007"/>
      <c r="AK71" s="1007">
        <v>830</v>
      </c>
      <c r="AL71" s="1007"/>
      <c r="AM71" s="1007"/>
      <c r="AN71" s="1007"/>
      <c r="AO71" s="1007"/>
      <c r="AP71" s="1007">
        <v>2515</v>
      </c>
      <c r="AQ71" s="1007"/>
      <c r="AR71" s="1007"/>
      <c r="AS71" s="1007"/>
      <c r="AT71" s="1007"/>
      <c r="AU71" s="1007">
        <v>348</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544</v>
      </c>
      <c r="C72" s="1011"/>
      <c r="D72" s="1011"/>
      <c r="E72" s="1011"/>
      <c r="F72" s="1011"/>
      <c r="G72" s="1011"/>
      <c r="H72" s="1011"/>
      <c r="I72" s="1011"/>
      <c r="J72" s="1011"/>
      <c r="K72" s="1011"/>
      <c r="L72" s="1011"/>
      <c r="M72" s="1011"/>
      <c r="N72" s="1011"/>
      <c r="O72" s="1011"/>
      <c r="P72" s="1012"/>
      <c r="Q72" s="1013">
        <v>127</v>
      </c>
      <c r="R72" s="1007"/>
      <c r="S72" s="1007"/>
      <c r="T72" s="1007"/>
      <c r="U72" s="1007"/>
      <c r="V72" s="1007">
        <v>118</v>
      </c>
      <c r="W72" s="1007"/>
      <c r="X72" s="1007"/>
      <c r="Y72" s="1007"/>
      <c r="Z72" s="1007"/>
      <c r="AA72" s="1007">
        <v>9</v>
      </c>
      <c r="AB72" s="1007"/>
      <c r="AC72" s="1007"/>
      <c r="AD72" s="1007"/>
      <c r="AE72" s="1007"/>
      <c r="AF72" s="1007">
        <v>9</v>
      </c>
      <c r="AG72" s="1007"/>
      <c r="AH72" s="1007"/>
      <c r="AI72" s="1007"/>
      <c r="AJ72" s="1007"/>
      <c r="AK72" s="1007">
        <v>2</v>
      </c>
      <c r="AL72" s="1007"/>
      <c r="AM72" s="1007"/>
      <c r="AN72" s="1007"/>
      <c r="AO72" s="1007"/>
      <c r="AP72" s="1007" t="s">
        <v>556</v>
      </c>
      <c r="AQ72" s="1007"/>
      <c r="AR72" s="1007"/>
      <c r="AS72" s="1007"/>
      <c r="AT72" s="1007"/>
      <c r="AU72" s="1007" t="s">
        <v>556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545</v>
      </c>
      <c r="C73" s="1011"/>
      <c r="D73" s="1011"/>
      <c r="E73" s="1011"/>
      <c r="F73" s="1011"/>
      <c r="G73" s="1011"/>
      <c r="H73" s="1011"/>
      <c r="I73" s="1011"/>
      <c r="J73" s="1011"/>
      <c r="K73" s="1011"/>
      <c r="L73" s="1011"/>
      <c r="M73" s="1011"/>
      <c r="N73" s="1011"/>
      <c r="O73" s="1011"/>
      <c r="P73" s="1012"/>
      <c r="Q73" s="1013">
        <v>477</v>
      </c>
      <c r="R73" s="1007"/>
      <c r="S73" s="1007"/>
      <c r="T73" s="1007"/>
      <c r="U73" s="1007"/>
      <c r="V73" s="1007">
        <v>454</v>
      </c>
      <c r="W73" s="1007"/>
      <c r="X73" s="1007"/>
      <c r="Y73" s="1007"/>
      <c r="Z73" s="1007"/>
      <c r="AA73" s="1007">
        <v>23</v>
      </c>
      <c r="AB73" s="1007"/>
      <c r="AC73" s="1007"/>
      <c r="AD73" s="1007"/>
      <c r="AE73" s="1007"/>
      <c r="AF73" s="1007">
        <v>23</v>
      </c>
      <c r="AG73" s="1007"/>
      <c r="AH73" s="1007"/>
      <c r="AI73" s="1007"/>
      <c r="AJ73" s="1007"/>
      <c r="AK73" s="1007">
        <v>120</v>
      </c>
      <c r="AL73" s="1007"/>
      <c r="AM73" s="1007"/>
      <c r="AN73" s="1007"/>
      <c r="AO73" s="1007"/>
      <c r="AP73" s="1007" t="s">
        <v>556</v>
      </c>
      <c r="AQ73" s="1007"/>
      <c r="AR73" s="1007"/>
      <c r="AS73" s="1007"/>
      <c r="AT73" s="1007"/>
      <c r="AU73" s="1007" t="s">
        <v>556</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546</v>
      </c>
      <c r="C74" s="1011"/>
      <c r="D74" s="1011"/>
      <c r="E74" s="1011"/>
      <c r="F74" s="1011"/>
      <c r="G74" s="1011"/>
      <c r="H74" s="1011"/>
      <c r="I74" s="1011"/>
      <c r="J74" s="1011"/>
      <c r="K74" s="1011"/>
      <c r="L74" s="1011"/>
      <c r="M74" s="1011"/>
      <c r="N74" s="1011"/>
      <c r="O74" s="1011"/>
      <c r="P74" s="1012"/>
      <c r="Q74" s="1013">
        <v>345</v>
      </c>
      <c r="R74" s="1007"/>
      <c r="S74" s="1007"/>
      <c r="T74" s="1007"/>
      <c r="U74" s="1007"/>
      <c r="V74" s="1007">
        <v>328</v>
      </c>
      <c r="W74" s="1007"/>
      <c r="X74" s="1007"/>
      <c r="Y74" s="1007"/>
      <c r="Z74" s="1007"/>
      <c r="AA74" s="1007">
        <v>17</v>
      </c>
      <c r="AB74" s="1007"/>
      <c r="AC74" s="1007"/>
      <c r="AD74" s="1007"/>
      <c r="AE74" s="1007"/>
      <c r="AF74" s="1007">
        <v>17</v>
      </c>
      <c r="AG74" s="1007"/>
      <c r="AH74" s="1007"/>
      <c r="AI74" s="1007"/>
      <c r="AJ74" s="1007"/>
      <c r="AK74" s="1007" t="s">
        <v>556</v>
      </c>
      <c r="AL74" s="1007"/>
      <c r="AM74" s="1007"/>
      <c r="AN74" s="1007"/>
      <c r="AO74" s="1007"/>
      <c r="AP74" s="1007" t="s">
        <v>556</v>
      </c>
      <c r="AQ74" s="1007"/>
      <c r="AR74" s="1007"/>
      <c r="AS74" s="1007"/>
      <c r="AT74" s="1007"/>
      <c r="AU74" s="1007" t="s">
        <v>556</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547</v>
      </c>
      <c r="C75" s="1011"/>
      <c r="D75" s="1011"/>
      <c r="E75" s="1011"/>
      <c r="F75" s="1011"/>
      <c r="G75" s="1011"/>
      <c r="H75" s="1011"/>
      <c r="I75" s="1011"/>
      <c r="J75" s="1011"/>
      <c r="K75" s="1011"/>
      <c r="L75" s="1011"/>
      <c r="M75" s="1011"/>
      <c r="N75" s="1011"/>
      <c r="O75" s="1011"/>
      <c r="P75" s="1012"/>
      <c r="Q75" s="1014">
        <v>1548</v>
      </c>
      <c r="R75" s="1015"/>
      <c r="S75" s="1015"/>
      <c r="T75" s="1015"/>
      <c r="U75" s="1016"/>
      <c r="V75" s="1017">
        <v>1509</v>
      </c>
      <c r="W75" s="1015"/>
      <c r="X75" s="1015"/>
      <c r="Y75" s="1015"/>
      <c r="Z75" s="1016"/>
      <c r="AA75" s="1017">
        <v>39</v>
      </c>
      <c r="AB75" s="1015"/>
      <c r="AC75" s="1015"/>
      <c r="AD75" s="1015"/>
      <c r="AE75" s="1016"/>
      <c r="AF75" s="1017">
        <v>39</v>
      </c>
      <c r="AG75" s="1015"/>
      <c r="AH75" s="1015"/>
      <c r="AI75" s="1015"/>
      <c r="AJ75" s="1016"/>
      <c r="AK75" s="1017">
        <v>7</v>
      </c>
      <c r="AL75" s="1015"/>
      <c r="AM75" s="1015"/>
      <c r="AN75" s="1015"/>
      <c r="AO75" s="1016"/>
      <c r="AP75" s="1017" t="s">
        <v>556</v>
      </c>
      <c r="AQ75" s="1015"/>
      <c r="AR75" s="1015"/>
      <c r="AS75" s="1015"/>
      <c r="AT75" s="1016"/>
      <c r="AU75" s="1017" t="s">
        <v>556</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548</v>
      </c>
      <c r="C76" s="1011"/>
      <c r="D76" s="1011"/>
      <c r="E76" s="1011"/>
      <c r="F76" s="1011"/>
      <c r="G76" s="1011"/>
      <c r="H76" s="1011"/>
      <c r="I76" s="1011"/>
      <c r="J76" s="1011"/>
      <c r="K76" s="1011"/>
      <c r="L76" s="1011"/>
      <c r="M76" s="1011"/>
      <c r="N76" s="1011"/>
      <c r="O76" s="1011"/>
      <c r="P76" s="1012"/>
      <c r="Q76" s="1014">
        <v>39471</v>
      </c>
      <c r="R76" s="1015"/>
      <c r="S76" s="1015"/>
      <c r="T76" s="1015"/>
      <c r="U76" s="1016"/>
      <c r="V76" s="1017">
        <v>38552</v>
      </c>
      <c r="W76" s="1015"/>
      <c r="X76" s="1015"/>
      <c r="Y76" s="1015"/>
      <c r="Z76" s="1016"/>
      <c r="AA76" s="1017">
        <v>919</v>
      </c>
      <c r="AB76" s="1015"/>
      <c r="AC76" s="1015"/>
      <c r="AD76" s="1015"/>
      <c r="AE76" s="1016"/>
      <c r="AF76" s="1017">
        <v>919</v>
      </c>
      <c r="AG76" s="1015"/>
      <c r="AH76" s="1015"/>
      <c r="AI76" s="1015"/>
      <c r="AJ76" s="1016"/>
      <c r="AK76" s="1017">
        <v>1335</v>
      </c>
      <c r="AL76" s="1015"/>
      <c r="AM76" s="1015"/>
      <c r="AN76" s="1015"/>
      <c r="AO76" s="1016"/>
      <c r="AP76" s="1017" t="s">
        <v>556</v>
      </c>
      <c r="AQ76" s="1015"/>
      <c r="AR76" s="1015"/>
      <c r="AS76" s="1015"/>
      <c r="AT76" s="1016"/>
      <c r="AU76" s="1017" t="s">
        <v>556</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549</v>
      </c>
      <c r="C77" s="1011"/>
      <c r="D77" s="1011"/>
      <c r="E77" s="1011"/>
      <c r="F77" s="1011"/>
      <c r="G77" s="1011"/>
      <c r="H77" s="1011"/>
      <c r="I77" s="1011"/>
      <c r="J77" s="1011"/>
      <c r="K77" s="1011"/>
      <c r="L77" s="1011"/>
      <c r="M77" s="1011"/>
      <c r="N77" s="1011"/>
      <c r="O77" s="1011"/>
      <c r="P77" s="1012"/>
      <c r="Q77" s="1014">
        <v>1624</v>
      </c>
      <c r="R77" s="1015"/>
      <c r="S77" s="1015"/>
      <c r="T77" s="1015"/>
      <c r="U77" s="1016"/>
      <c r="V77" s="1017">
        <v>1533</v>
      </c>
      <c r="W77" s="1015"/>
      <c r="X77" s="1015"/>
      <c r="Y77" s="1015"/>
      <c r="Z77" s="1016"/>
      <c r="AA77" s="1017">
        <v>91</v>
      </c>
      <c r="AB77" s="1015"/>
      <c r="AC77" s="1015"/>
      <c r="AD77" s="1015"/>
      <c r="AE77" s="1016"/>
      <c r="AF77" s="1017">
        <v>1756</v>
      </c>
      <c r="AG77" s="1015"/>
      <c r="AH77" s="1015"/>
      <c r="AI77" s="1015"/>
      <c r="AJ77" s="1016"/>
      <c r="AK77" s="1017" t="s">
        <v>556</v>
      </c>
      <c r="AL77" s="1015"/>
      <c r="AM77" s="1015"/>
      <c r="AN77" s="1015"/>
      <c r="AO77" s="1016"/>
      <c r="AP77" s="1017">
        <v>667</v>
      </c>
      <c r="AQ77" s="1015"/>
      <c r="AR77" s="1015"/>
      <c r="AS77" s="1015"/>
      <c r="AT77" s="1016"/>
      <c r="AU77" s="1017" t="s">
        <v>556</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550</v>
      </c>
      <c r="C78" s="1011"/>
      <c r="D78" s="1011"/>
      <c r="E78" s="1011"/>
      <c r="F78" s="1011"/>
      <c r="G78" s="1011"/>
      <c r="H78" s="1011"/>
      <c r="I78" s="1011"/>
      <c r="J78" s="1011"/>
      <c r="K78" s="1011"/>
      <c r="L78" s="1011"/>
      <c r="M78" s="1011"/>
      <c r="N78" s="1011"/>
      <c r="O78" s="1011"/>
      <c r="P78" s="1012"/>
      <c r="Q78" s="1013">
        <v>573</v>
      </c>
      <c r="R78" s="1007"/>
      <c r="S78" s="1007"/>
      <c r="T78" s="1007"/>
      <c r="U78" s="1007"/>
      <c r="V78" s="1007">
        <v>563</v>
      </c>
      <c r="W78" s="1007"/>
      <c r="X78" s="1007"/>
      <c r="Y78" s="1007"/>
      <c r="Z78" s="1007"/>
      <c r="AA78" s="1007">
        <v>10</v>
      </c>
      <c r="AB78" s="1007"/>
      <c r="AC78" s="1007"/>
      <c r="AD78" s="1007"/>
      <c r="AE78" s="1007"/>
      <c r="AF78" s="1007">
        <v>10</v>
      </c>
      <c r="AG78" s="1007"/>
      <c r="AH78" s="1007"/>
      <c r="AI78" s="1007"/>
      <c r="AJ78" s="1007"/>
      <c r="AK78" s="1007">
        <v>13</v>
      </c>
      <c r="AL78" s="1007"/>
      <c r="AM78" s="1007"/>
      <c r="AN78" s="1007"/>
      <c r="AO78" s="1007"/>
      <c r="AP78" s="1007">
        <v>840</v>
      </c>
      <c r="AQ78" s="1007"/>
      <c r="AR78" s="1007"/>
      <c r="AS78" s="1007"/>
      <c r="AT78" s="1007"/>
      <c r="AU78" s="1007" t="s">
        <v>556</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551</v>
      </c>
      <c r="C79" s="1011"/>
      <c r="D79" s="1011"/>
      <c r="E79" s="1011"/>
      <c r="F79" s="1011"/>
      <c r="G79" s="1011"/>
      <c r="H79" s="1011"/>
      <c r="I79" s="1011"/>
      <c r="J79" s="1011"/>
      <c r="K79" s="1011"/>
      <c r="L79" s="1011"/>
      <c r="M79" s="1011"/>
      <c r="N79" s="1011"/>
      <c r="O79" s="1011"/>
      <c r="P79" s="1012"/>
      <c r="Q79" s="1013">
        <v>1396</v>
      </c>
      <c r="R79" s="1007"/>
      <c r="S79" s="1007"/>
      <c r="T79" s="1007"/>
      <c r="U79" s="1007"/>
      <c r="V79" s="1007">
        <v>1375</v>
      </c>
      <c r="W79" s="1007"/>
      <c r="X79" s="1007"/>
      <c r="Y79" s="1007"/>
      <c r="Z79" s="1007"/>
      <c r="AA79" s="1007">
        <v>21</v>
      </c>
      <c r="AB79" s="1007"/>
      <c r="AC79" s="1007"/>
      <c r="AD79" s="1007"/>
      <c r="AE79" s="1007"/>
      <c r="AF79" s="1007">
        <v>21</v>
      </c>
      <c r="AG79" s="1007"/>
      <c r="AH79" s="1007"/>
      <c r="AI79" s="1007"/>
      <c r="AJ79" s="1007"/>
      <c r="AK79" s="1007">
        <v>6</v>
      </c>
      <c r="AL79" s="1007"/>
      <c r="AM79" s="1007"/>
      <c r="AN79" s="1007"/>
      <c r="AO79" s="1007"/>
      <c r="AP79" s="1007">
        <v>350</v>
      </c>
      <c r="AQ79" s="1007"/>
      <c r="AR79" s="1007"/>
      <c r="AS79" s="1007"/>
      <c r="AT79" s="1007"/>
      <c r="AU79" s="1007" t="s">
        <v>556</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t="s">
        <v>552</v>
      </c>
      <c r="C80" s="1011"/>
      <c r="D80" s="1011"/>
      <c r="E80" s="1011"/>
      <c r="F80" s="1011"/>
      <c r="G80" s="1011"/>
      <c r="H80" s="1011"/>
      <c r="I80" s="1011"/>
      <c r="J80" s="1011"/>
      <c r="K80" s="1011"/>
      <c r="L80" s="1011"/>
      <c r="M80" s="1011"/>
      <c r="N80" s="1011"/>
      <c r="O80" s="1011"/>
      <c r="P80" s="1012"/>
      <c r="Q80" s="1013">
        <v>781</v>
      </c>
      <c r="R80" s="1007"/>
      <c r="S80" s="1007"/>
      <c r="T80" s="1007"/>
      <c r="U80" s="1007"/>
      <c r="V80" s="1007">
        <v>701</v>
      </c>
      <c r="W80" s="1007"/>
      <c r="X80" s="1007"/>
      <c r="Y80" s="1007"/>
      <c r="Z80" s="1007"/>
      <c r="AA80" s="1007">
        <v>80</v>
      </c>
      <c r="AB80" s="1007"/>
      <c r="AC80" s="1007"/>
      <c r="AD80" s="1007"/>
      <c r="AE80" s="1007"/>
      <c r="AF80" s="1007">
        <v>35</v>
      </c>
      <c r="AG80" s="1007"/>
      <c r="AH80" s="1007"/>
      <c r="AI80" s="1007"/>
      <c r="AJ80" s="1007"/>
      <c r="AK80" s="1007">
        <v>51</v>
      </c>
      <c r="AL80" s="1007"/>
      <c r="AM80" s="1007"/>
      <c r="AN80" s="1007"/>
      <c r="AO80" s="1007"/>
      <c r="AP80" s="1007">
        <v>187</v>
      </c>
      <c r="AQ80" s="1007"/>
      <c r="AR80" s="1007"/>
      <c r="AS80" s="1007"/>
      <c r="AT80" s="1007"/>
      <c r="AU80" s="1007" t="s">
        <v>556</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t="s">
        <v>553</v>
      </c>
      <c r="C81" s="1011"/>
      <c r="D81" s="1011"/>
      <c r="E81" s="1011"/>
      <c r="F81" s="1011"/>
      <c r="G81" s="1011"/>
      <c r="H81" s="1011"/>
      <c r="I81" s="1011"/>
      <c r="J81" s="1011"/>
      <c r="K81" s="1011"/>
      <c r="L81" s="1011"/>
      <c r="M81" s="1011"/>
      <c r="N81" s="1011"/>
      <c r="O81" s="1011"/>
      <c r="P81" s="1012"/>
      <c r="Q81" s="1013">
        <v>322</v>
      </c>
      <c r="R81" s="1007"/>
      <c r="S81" s="1007"/>
      <c r="T81" s="1007"/>
      <c r="U81" s="1007"/>
      <c r="V81" s="1007">
        <v>302</v>
      </c>
      <c r="W81" s="1007"/>
      <c r="X81" s="1007"/>
      <c r="Y81" s="1007"/>
      <c r="Z81" s="1007"/>
      <c r="AA81" s="1007">
        <v>20</v>
      </c>
      <c r="AB81" s="1007"/>
      <c r="AC81" s="1007"/>
      <c r="AD81" s="1007"/>
      <c r="AE81" s="1007"/>
      <c r="AF81" s="1007">
        <v>13</v>
      </c>
      <c r="AG81" s="1007"/>
      <c r="AH81" s="1007"/>
      <c r="AI81" s="1007"/>
      <c r="AJ81" s="1007"/>
      <c r="AK81" s="1007">
        <v>7</v>
      </c>
      <c r="AL81" s="1007"/>
      <c r="AM81" s="1007"/>
      <c r="AN81" s="1007"/>
      <c r="AO81" s="1007"/>
      <c r="AP81" s="1007">
        <v>117</v>
      </c>
      <c r="AQ81" s="1007"/>
      <c r="AR81" s="1007"/>
      <c r="AS81" s="1007"/>
      <c r="AT81" s="1007"/>
      <c r="AU81" s="1007" t="s">
        <v>556</v>
      </c>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t="s">
        <v>554</v>
      </c>
      <c r="C82" s="1011"/>
      <c r="D82" s="1011"/>
      <c r="E82" s="1011"/>
      <c r="F82" s="1011"/>
      <c r="G82" s="1011"/>
      <c r="H82" s="1011"/>
      <c r="I82" s="1011"/>
      <c r="J82" s="1011"/>
      <c r="K82" s="1011"/>
      <c r="L82" s="1011"/>
      <c r="M82" s="1011"/>
      <c r="N82" s="1011"/>
      <c r="O82" s="1011"/>
      <c r="P82" s="1012"/>
      <c r="Q82" s="1013">
        <v>5657</v>
      </c>
      <c r="R82" s="1007"/>
      <c r="S82" s="1007"/>
      <c r="T82" s="1007"/>
      <c r="U82" s="1007"/>
      <c r="V82" s="1007">
        <v>5482</v>
      </c>
      <c r="W82" s="1007"/>
      <c r="X82" s="1007"/>
      <c r="Y82" s="1007"/>
      <c r="Z82" s="1007"/>
      <c r="AA82" s="1007">
        <v>175</v>
      </c>
      <c r="AB82" s="1007"/>
      <c r="AC82" s="1007"/>
      <c r="AD82" s="1007"/>
      <c r="AE82" s="1007"/>
      <c r="AF82" s="1007">
        <v>175</v>
      </c>
      <c r="AG82" s="1007"/>
      <c r="AH82" s="1007"/>
      <c r="AI82" s="1007"/>
      <c r="AJ82" s="1007"/>
      <c r="AK82" s="1007" t="s">
        <v>556</v>
      </c>
      <c r="AL82" s="1007"/>
      <c r="AM82" s="1007"/>
      <c r="AN82" s="1007"/>
      <c r="AO82" s="1007"/>
      <c r="AP82" s="1007" t="s">
        <v>556</v>
      </c>
      <c r="AQ82" s="1007"/>
      <c r="AR82" s="1007"/>
      <c r="AS82" s="1007"/>
      <c r="AT82" s="1007"/>
      <c r="AU82" s="1007" t="s">
        <v>556</v>
      </c>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t="s">
        <v>555</v>
      </c>
      <c r="C83" s="1011"/>
      <c r="D83" s="1011"/>
      <c r="E83" s="1011"/>
      <c r="F83" s="1011"/>
      <c r="G83" s="1011"/>
      <c r="H83" s="1011"/>
      <c r="I83" s="1011"/>
      <c r="J83" s="1011"/>
      <c r="K83" s="1011"/>
      <c r="L83" s="1011"/>
      <c r="M83" s="1011"/>
      <c r="N83" s="1011"/>
      <c r="O83" s="1011"/>
      <c r="P83" s="1012"/>
      <c r="Q83" s="1013">
        <v>221</v>
      </c>
      <c r="R83" s="1007"/>
      <c r="S83" s="1007"/>
      <c r="T83" s="1007"/>
      <c r="U83" s="1007"/>
      <c r="V83" s="1007">
        <v>202</v>
      </c>
      <c r="W83" s="1007"/>
      <c r="X83" s="1007"/>
      <c r="Y83" s="1007"/>
      <c r="Z83" s="1007"/>
      <c r="AA83" s="1007">
        <v>19</v>
      </c>
      <c r="AB83" s="1007"/>
      <c r="AC83" s="1007"/>
      <c r="AD83" s="1007"/>
      <c r="AE83" s="1007"/>
      <c r="AF83" s="1007">
        <v>19</v>
      </c>
      <c r="AG83" s="1007"/>
      <c r="AH83" s="1007"/>
      <c r="AI83" s="1007"/>
      <c r="AJ83" s="1007"/>
      <c r="AK83" s="1007" t="s">
        <v>556</v>
      </c>
      <c r="AL83" s="1007"/>
      <c r="AM83" s="1007"/>
      <c r="AN83" s="1007"/>
      <c r="AO83" s="1007"/>
      <c r="AP83" s="1007" t="s">
        <v>556</v>
      </c>
      <c r="AQ83" s="1007"/>
      <c r="AR83" s="1007"/>
      <c r="AS83" s="1007"/>
      <c r="AT83" s="1007"/>
      <c r="AU83" s="1007" t="s">
        <v>556</v>
      </c>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397</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398</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399</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400</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403</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404</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405</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406</v>
      </c>
      <c r="AB109" s="932"/>
      <c r="AC109" s="932"/>
      <c r="AD109" s="932"/>
      <c r="AE109" s="933"/>
      <c r="AF109" s="934" t="s">
        <v>407</v>
      </c>
      <c r="AG109" s="932"/>
      <c r="AH109" s="932"/>
      <c r="AI109" s="932"/>
      <c r="AJ109" s="933"/>
      <c r="AK109" s="934" t="s">
        <v>293</v>
      </c>
      <c r="AL109" s="932"/>
      <c r="AM109" s="932"/>
      <c r="AN109" s="932"/>
      <c r="AO109" s="933"/>
      <c r="AP109" s="934" t="s">
        <v>408</v>
      </c>
      <c r="AQ109" s="932"/>
      <c r="AR109" s="932"/>
      <c r="AS109" s="932"/>
      <c r="AT109" s="965"/>
      <c r="AU109" s="931" t="s">
        <v>405</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406</v>
      </c>
      <c r="BR109" s="932"/>
      <c r="BS109" s="932"/>
      <c r="BT109" s="932"/>
      <c r="BU109" s="933"/>
      <c r="BV109" s="934" t="s">
        <v>407</v>
      </c>
      <c r="BW109" s="932"/>
      <c r="BX109" s="932"/>
      <c r="BY109" s="932"/>
      <c r="BZ109" s="933"/>
      <c r="CA109" s="934" t="s">
        <v>293</v>
      </c>
      <c r="CB109" s="932"/>
      <c r="CC109" s="932"/>
      <c r="CD109" s="932"/>
      <c r="CE109" s="933"/>
      <c r="CF109" s="972" t="s">
        <v>408</v>
      </c>
      <c r="CG109" s="972"/>
      <c r="CH109" s="972"/>
      <c r="CI109" s="972"/>
      <c r="CJ109" s="972"/>
      <c r="CK109" s="934" t="s">
        <v>409</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406</v>
      </c>
      <c r="DH109" s="932"/>
      <c r="DI109" s="932"/>
      <c r="DJ109" s="932"/>
      <c r="DK109" s="933"/>
      <c r="DL109" s="934" t="s">
        <v>407</v>
      </c>
      <c r="DM109" s="932"/>
      <c r="DN109" s="932"/>
      <c r="DO109" s="932"/>
      <c r="DP109" s="933"/>
      <c r="DQ109" s="934" t="s">
        <v>293</v>
      </c>
      <c r="DR109" s="932"/>
      <c r="DS109" s="932"/>
      <c r="DT109" s="932"/>
      <c r="DU109" s="933"/>
      <c r="DV109" s="934" t="s">
        <v>408</v>
      </c>
      <c r="DW109" s="932"/>
      <c r="DX109" s="932"/>
      <c r="DY109" s="932"/>
      <c r="DZ109" s="965"/>
    </row>
    <row r="110" spans="1:131" s="218" customFormat="1" ht="26.25" customHeight="1" x14ac:dyDescent="0.15">
      <c r="A110" s="843" t="s">
        <v>410</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1253241</v>
      </c>
      <c r="AB110" s="925"/>
      <c r="AC110" s="925"/>
      <c r="AD110" s="925"/>
      <c r="AE110" s="926"/>
      <c r="AF110" s="927">
        <v>1219771</v>
      </c>
      <c r="AG110" s="925"/>
      <c r="AH110" s="925"/>
      <c r="AI110" s="925"/>
      <c r="AJ110" s="926"/>
      <c r="AK110" s="927">
        <v>1170467</v>
      </c>
      <c r="AL110" s="925"/>
      <c r="AM110" s="925"/>
      <c r="AN110" s="925"/>
      <c r="AO110" s="926"/>
      <c r="AP110" s="928">
        <v>14.1</v>
      </c>
      <c r="AQ110" s="929"/>
      <c r="AR110" s="929"/>
      <c r="AS110" s="929"/>
      <c r="AT110" s="930"/>
      <c r="AU110" s="966" t="s">
        <v>69</v>
      </c>
      <c r="AV110" s="967"/>
      <c r="AW110" s="967"/>
      <c r="AX110" s="967"/>
      <c r="AY110" s="967"/>
      <c r="AZ110" s="896" t="s">
        <v>411</v>
      </c>
      <c r="BA110" s="844"/>
      <c r="BB110" s="844"/>
      <c r="BC110" s="844"/>
      <c r="BD110" s="844"/>
      <c r="BE110" s="844"/>
      <c r="BF110" s="844"/>
      <c r="BG110" s="844"/>
      <c r="BH110" s="844"/>
      <c r="BI110" s="844"/>
      <c r="BJ110" s="844"/>
      <c r="BK110" s="844"/>
      <c r="BL110" s="844"/>
      <c r="BM110" s="844"/>
      <c r="BN110" s="844"/>
      <c r="BO110" s="844"/>
      <c r="BP110" s="845"/>
      <c r="BQ110" s="897">
        <v>11497776</v>
      </c>
      <c r="BR110" s="878"/>
      <c r="BS110" s="878"/>
      <c r="BT110" s="878"/>
      <c r="BU110" s="878"/>
      <c r="BV110" s="878">
        <v>10819846</v>
      </c>
      <c r="BW110" s="878"/>
      <c r="BX110" s="878"/>
      <c r="BY110" s="878"/>
      <c r="BZ110" s="878"/>
      <c r="CA110" s="878">
        <v>9958377</v>
      </c>
      <c r="CB110" s="878"/>
      <c r="CC110" s="878"/>
      <c r="CD110" s="878"/>
      <c r="CE110" s="878"/>
      <c r="CF110" s="902">
        <v>120.1</v>
      </c>
      <c r="CG110" s="903"/>
      <c r="CH110" s="903"/>
      <c r="CI110" s="903"/>
      <c r="CJ110" s="903"/>
      <c r="CK110" s="962" t="s">
        <v>412</v>
      </c>
      <c r="CL110" s="855"/>
      <c r="CM110" s="896" t="s">
        <v>413</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15">
      <c r="A111" s="810" t="s">
        <v>414</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415</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416</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15">
      <c r="A112" s="948" t="s">
        <v>417</v>
      </c>
      <c r="B112" s="949"/>
      <c r="C112" s="788" t="s">
        <v>418</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419</v>
      </c>
      <c r="BA112" s="788"/>
      <c r="BB112" s="788"/>
      <c r="BC112" s="788"/>
      <c r="BD112" s="788"/>
      <c r="BE112" s="788"/>
      <c r="BF112" s="788"/>
      <c r="BG112" s="788"/>
      <c r="BH112" s="788"/>
      <c r="BI112" s="788"/>
      <c r="BJ112" s="788"/>
      <c r="BK112" s="788"/>
      <c r="BL112" s="788"/>
      <c r="BM112" s="788"/>
      <c r="BN112" s="788"/>
      <c r="BO112" s="788"/>
      <c r="BP112" s="789"/>
      <c r="BQ112" s="852">
        <v>1501338</v>
      </c>
      <c r="BR112" s="853"/>
      <c r="BS112" s="853"/>
      <c r="BT112" s="853"/>
      <c r="BU112" s="853"/>
      <c r="BV112" s="853">
        <v>1644415</v>
      </c>
      <c r="BW112" s="853"/>
      <c r="BX112" s="853"/>
      <c r="BY112" s="853"/>
      <c r="BZ112" s="853"/>
      <c r="CA112" s="853">
        <v>1693524</v>
      </c>
      <c r="CB112" s="853"/>
      <c r="CC112" s="853"/>
      <c r="CD112" s="853"/>
      <c r="CE112" s="853"/>
      <c r="CF112" s="911">
        <v>20.399999999999999</v>
      </c>
      <c r="CG112" s="912"/>
      <c r="CH112" s="912"/>
      <c r="CI112" s="912"/>
      <c r="CJ112" s="912"/>
      <c r="CK112" s="963"/>
      <c r="CL112" s="857"/>
      <c r="CM112" s="851" t="s">
        <v>420</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15">
      <c r="A113" s="950"/>
      <c r="B113" s="951"/>
      <c r="C113" s="788" t="s">
        <v>421</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115609</v>
      </c>
      <c r="AB113" s="955"/>
      <c r="AC113" s="955"/>
      <c r="AD113" s="955"/>
      <c r="AE113" s="956"/>
      <c r="AF113" s="957">
        <v>111617</v>
      </c>
      <c r="AG113" s="955"/>
      <c r="AH113" s="955"/>
      <c r="AI113" s="955"/>
      <c r="AJ113" s="956"/>
      <c r="AK113" s="957">
        <v>118043</v>
      </c>
      <c r="AL113" s="955"/>
      <c r="AM113" s="955"/>
      <c r="AN113" s="955"/>
      <c r="AO113" s="956"/>
      <c r="AP113" s="958">
        <v>1.4</v>
      </c>
      <c r="AQ113" s="959"/>
      <c r="AR113" s="959"/>
      <c r="AS113" s="959"/>
      <c r="AT113" s="960"/>
      <c r="AU113" s="968"/>
      <c r="AV113" s="969"/>
      <c r="AW113" s="969"/>
      <c r="AX113" s="969"/>
      <c r="AY113" s="969"/>
      <c r="AZ113" s="851" t="s">
        <v>422</v>
      </c>
      <c r="BA113" s="788"/>
      <c r="BB113" s="788"/>
      <c r="BC113" s="788"/>
      <c r="BD113" s="788"/>
      <c r="BE113" s="788"/>
      <c r="BF113" s="788"/>
      <c r="BG113" s="788"/>
      <c r="BH113" s="788"/>
      <c r="BI113" s="788"/>
      <c r="BJ113" s="788"/>
      <c r="BK113" s="788"/>
      <c r="BL113" s="788"/>
      <c r="BM113" s="788"/>
      <c r="BN113" s="788"/>
      <c r="BO113" s="788"/>
      <c r="BP113" s="789"/>
      <c r="BQ113" s="852">
        <v>1165004</v>
      </c>
      <c r="BR113" s="853"/>
      <c r="BS113" s="853"/>
      <c r="BT113" s="853"/>
      <c r="BU113" s="853"/>
      <c r="BV113" s="853">
        <v>1191092</v>
      </c>
      <c r="BW113" s="853"/>
      <c r="BX113" s="853"/>
      <c r="BY113" s="853"/>
      <c r="BZ113" s="853"/>
      <c r="CA113" s="853">
        <v>1228604</v>
      </c>
      <c r="CB113" s="853"/>
      <c r="CC113" s="853"/>
      <c r="CD113" s="853"/>
      <c r="CE113" s="853"/>
      <c r="CF113" s="911">
        <v>14.8</v>
      </c>
      <c r="CG113" s="912"/>
      <c r="CH113" s="912"/>
      <c r="CI113" s="912"/>
      <c r="CJ113" s="912"/>
      <c r="CK113" s="963"/>
      <c r="CL113" s="857"/>
      <c r="CM113" s="851" t="s">
        <v>423</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15">
      <c r="A114" s="950"/>
      <c r="B114" s="951"/>
      <c r="C114" s="788" t="s">
        <v>424</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57270</v>
      </c>
      <c r="AB114" s="816"/>
      <c r="AC114" s="816"/>
      <c r="AD114" s="816"/>
      <c r="AE114" s="817"/>
      <c r="AF114" s="818">
        <v>73687</v>
      </c>
      <c r="AG114" s="816"/>
      <c r="AH114" s="816"/>
      <c r="AI114" s="816"/>
      <c r="AJ114" s="817"/>
      <c r="AK114" s="818">
        <v>67289</v>
      </c>
      <c r="AL114" s="816"/>
      <c r="AM114" s="816"/>
      <c r="AN114" s="816"/>
      <c r="AO114" s="817"/>
      <c r="AP114" s="860">
        <v>0.8</v>
      </c>
      <c r="AQ114" s="861"/>
      <c r="AR114" s="861"/>
      <c r="AS114" s="861"/>
      <c r="AT114" s="862"/>
      <c r="AU114" s="968"/>
      <c r="AV114" s="969"/>
      <c r="AW114" s="969"/>
      <c r="AX114" s="969"/>
      <c r="AY114" s="969"/>
      <c r="AZ114" s="851" t="s">
        <v>425</v>
      </c>
      <c r="BA114" s="788"/>
      <c r="BB114" s="788"/>
      <c r="BC114" s="788"/>
      <c r="BD114" s="788"/>
      <c r="BE114" s="788"/>
      <c r="BF114" s="788"/>
      <c r="BG114" s="788"/>
      <c r="BH114" s="788"/>
      <c r="BI114" s="788"/>
      <c r="BJ114" s="788"/>
      <c r="BK114" s="788"/>
      <c r="BL114" s="788"/>
      <c r="BM114" s="788"/>
      <c r="BN114" s="788"/>
      <c r="BO114" s="788"/>
      <c r="BP114" s="789"/>
      <c r="BQ114" s="852">
        <v>132645</v>
      </c>
      <c r="BR114" s="853"/>
      <c r="BS114" s="853"/>
      <c r="BT114" s="853"/>
      <c r="BU114" s="853"/>
      <c r="BV114" s="853" t="s">
        <v>121</v>
      </c>
      <c r="BW114" s="853"/>
      <c r="BX114" s="853"/>
      <c r="BY114" s="853"/>
      <c r="BZ114" s="853"/>
      <c r="CA114" s="853" t="s">
        <v>121</v>
      </c>
      <c r="CB114" s="853"/>
      <c r="CC114" s="853"/>
      <c r="CD114" s="853"/>
      <c r="CE114" s="853"/>
      <c r="CF114" s="911" t="s">
        <v>121</v>
      </c>
      <c r="CG114" s="912"/>
      <c r="CH114" s="912"/>
      <c r="CI114" s="912"/>
      <c r="CJ114" s="912"/>
      <c r="CK114" s="963"/>
      <c r="CL114" s="857"/>
      <c r="CM114" s="851" t="s">
        <v>426</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15">
      <c r="A115" s="950"/>
      <c r="B115" s="951"/>
      <c r="C115" s="788" t="s">
        <v>427</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121</v>
      </c>
      <c r="AB115" s="955"/>
      <c r="AC115" s="955"/>
      <c r="AD115" s="955"/>
      <c r="AE115" s="956"/>
      <c r="AF115" s="957" t="s">
        <v>121</v>
      </c>
      <c r="AG115" s="955"/>
      <c r="AH115" s="955"/>
      <c r="AI115" s="955"/>
      <c r="AJ115" s="956"/>
      <c r="AK115" s="957" t="s">
        <v>121</v>
      </c>
      <c r="AL115" s="955"/>
      <c r="AM115" s="955"/>
      <c r="AN115" s="955"/>
      <c r="AO115" s="956"/>
      <c r="AP115" s="958" t="s">
        <v>121</v>
      </c>
      <c r="AQ115" s="959"/>
      <c r="AR115" s="959"/>
      <c r="AS115" s="959"/>
      <c r="AT115" s="960"/>
      <c r="AU115" s="968"/>
      <c r="AV115" s="969"/>
      <c r="AW115" s="969"/>
      <c r="AX115" s="969"/>
      <c r="AY115" s="969"/>
      <c r="AZ115" s="851" t="s">
        <v>428</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429</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15">
      <c r="A116" s="952"/>
      <c r="B116" s="953"/>
      <c r="C116" s="875" t="s">
        <v>430</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148</v>
      </c>
      <c r="AB116" s="816"/>
      <c r="AC116" s="816"/>
      <c r="AD116" s="816"/>
      <c r="AE116" s="817"/>
      <c r="AF116" s="818">
        <v>105</v>
      </c>
      <c r="AG116" s="816"/>
      <c r="AH116" s="816"/>
      <c r="AI116" s="816"/>
      <c r="AJ116" s="817"/>
      <c r="AK116" s="818">
        <v>1552</v>
      </c>
      <c r="AL116" s="816"/>
      <c r="AM116" s="816"/>
      <c r="AN116" s="816"/>
      <c r="AO116" s="817"/>
      <c r="AP116" s="860">
        <v>0</v>
      </c>
      <c r="AQ116" s="861"/>
      <c r="AR116" s="861"/>
      <c r="AS116" s="861"/>
      <c r="AT116" s="862"/>
      <c r="AU116" s="968"/>
      <c r="AV116" s="969"/>
      <c r="AW116" s="969"/>
      <c r="AX116" s="969"/>
      <c r="AY116" s="969"/>
      <c r="AZ116" s="945" t="s">
        <v>431</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432</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15">
      <c r="A117" s="931" t="s">
        <v>176</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433</v>
      </c>
      <c r="Z117" s="933"/>
      <c r="AA117" s="938">
        <v>1426268</v>
      </c>
      <c r="AB117" s="939"/>
      <c r="AC117" s="939"/>
      <c r="AD117" s="939"/>
      <c r="AE117" s="940"/>
      <c r="AF117" s="941">
        <v>1405180</v>
      </c>
      <c r="AG117" s="939"/>
      <c r="AH117" s="939"/>
      <c r="AI117" s="939"/>
      <c r="AJ117" s="940"/>
      <c r="AK117" s="941">
        <v>1357351</v>
      </c>
      <c r="AL117" s="939"/>
      <c r="AM117" s="939"/>
      <c r="AN117" s="939"/>
      <c r="AO117" s="940"/>
      <c r="AP117" s="942"/>
      <c r="AQ117" s="943"/>
      <c r="AR117" s="943"/>
      <c r="AS117" s="943"/>
      <c r="AT117" s="944"/>
      <c r="AU117" s="968"/>
      <c r="AV117" s="969"/>
      <c r="AW117" s="969"/>
      <c r="AX117" s="969"/>
      <c r="AY117" s="969"/>
      <c r="AZ117" s="899" t="s">
        <v>434</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435</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15">
      <c r="A118" s="931" t="s">
        <v>409</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406</v>
      </c>
      <c r="AB118" s="932"/>
      <c r="AC118" s="932"/>
      <c r="AD118" s="932"/>
      <c r="AE118" s="933"/>
      <c r="AF118" s="934" t="s">
        <v>407</v>
      </c>
      <c r="AG118" s="932"/>
      <c r="AH118" s="932"/>
      <c r="AI118" s="932"/>
      <c r="AJ118" s="933"/>
      <c r="AK118" s="934" t="s">
        <v>293</v>
      </c>
      <c r="AL118" s="932"/>
      <c r="AM118" s="932"/>
      <c r="AN118" s="932"/>
      <c r="AO118" s="933"/>
      <c r="AP118" s="935" t="s">
        <v>408</v>
      </c>
      <c r="AQ118" s="936"/>
      <c r="AR118" s="936"/>
      <c r="AS118" s="936"/>
      <c r="AT118" s="937"/>
      <c r="AU118" s="968"/>
      <c r="AV118" s="969"/>
      <c r="AW118" s="969"/>
      <c r="AX118" s="969"/>
      <c r="AY118" s="969"/>
      <c r="AZ118" s="874" t="s">
        <v>436</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437</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15">
      <c r="A119" s="854" t="s">
        <v>412</v>
      </c>
      <c r="B119" s="855"/>
      <c r="C119" s="896" t="s">
        <v>413</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176</v>
      </c>
      <c r="BA119" s="239"/>
      <c r="BB119" s="239"/>
      <c r="BC119" s="239"/>
      <c r="BD119" s="239"/>
      <c r="BE119" s="239"/>
      <c r="BF119" s="239"/>
      <c r="BG119" s="239"/>
      <c r="BH119" s="239"/>
      <c r="BI119" s="239"/>
      <c r="BJ119" s="239"/>
      <c r="BK119" s="239"/>
      <c r="BL119" s="239"/>
      <c r="BM119" s="239"/>
      <c r="BN119" s="239"/>
      <c r="BO119" s="913" t="s">
        <v>438</v>
      </c>
      <c r="BP119" s="914"/>
      <c r="BQ119" s="915">
        <v>14296763</v>
      </c>
      <c r="BR119" s="881"/>
      <c r="BS119" s="881"/>
      <c r="BT119" s="881"/>
      <c r="BU119" s="881"/>
      <c r="BV119" s="881">
        <v>13655353</v>
      </c>
      <c r="BW119" s="881"/>
      <c r="BX119" s="881"/>
      <c r="BY119" s="881"/>
      <c r="BZ119" s="881"/>
      <c r="CA119" s="881">
        <v>12880505</v>
      </c>
      <c r="CB119" s="881"/>
      <c r="CC119" s="881"/>
      <c r="CD119" s="881"/>
      <c r="CE119" s="881"/>
      <c r="CF119" s="784"/>
      <c r="CG119" s="785"/>
      <c r="CH119" s="785"/>
      <c r="CI119" s="785"/>
      <c r="CJ119" s="870"/>
      <c r="CK119" s="964"/>
      <c r="CL119" s="859"/>
      <c r="CM119" s="874" t="s">
        <v>439</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15">
      <c r="A120" s="856"/>
      <c r="B120" s="857"/>
      <c r="C120" s="851" t="s">
        <v>416</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440</v>
      </c>
      <c r="AV120" s="917"/>
      <c r="AW120" s="917"/>
      <c r="AX120" s="917"/>
      <c r="AY120" s="918"/>
      <c r="AZ120" s="896" t="s">
        <v>441</v>
      </c>
      <c r="BA120" s="844"/>
      <c r="BB120" s="844"/>
      <c r="BC120" s="844"/>
      <c r="BD120" s="844"/>
      <c r="BE120" s="844"/>
      <c r="BF120" s="844"/>
      <c r="BG120" s="844"/>
      <c r="BH120" s="844"/>
      <c r="BI120" s="844"/>
      <c r="BJ120" s="844"/>
      <c r="BK120" s="844"/>
      <c r="BL120" s="844"/>
      <c r="BM120" s="844"/>
      <c r="BN120" s="844"/>
      <c r="BO120" s="844"/>
      <c r="BP120" s="845"/>
      <c r="BQ120" s="897">
        <v>3401543</v>
      </c>
      <c r="BR120" s="878"/>
      <c r="BS120" s="878"/>
      <c r="BT120" s="878"/>
      <c r="BU120" s="878"/>
      <c r="BV120" s="878">
        <v>3459365</v>
      </c>
      <c r="BW120" s="878"/>
      <c r="BX120" s="878"/>
      <c r="BY120" s="878"/>
      <c r="BZ120" s="878"/>
      <c r="CA120" s="878">
        <v>3780553</v>
      </c>
      <c r="CB120" s="878"/>
      <c r="CC120" s="878"/>
      <c r="CD120" s="878"/>
      <c r="CE120" s="878"/>
      <c r="CF120" s="902">
        <v>45.6</v>
      </c>
      <c r="CG120" s="903"/>
      <c r="CH120" s="903"/>
      <c r="CI120" s="903"/>
      <c r="CJ120" s="903"/>
      <c r="CK120" s="904" t="s">
        <v>442</v>
      </c>
      <c r="CL120" s="888"/>
      <c r="CM120" s="888"/>
      <c r="CN120" s="888"/>
      <c r="CO120" s="889"/>
      <c r="CP120" s="908" t="s">
        <v>390</v>
      </c>
      <c r="CQ120" s="909"/>
      <c r="CR120" s="909"/>
      <c r="CS120" s="909"/>
      <c r="CT120" s="909"/>
      <c r="CU120" s="909"/>
      <c r="CV120" s="909"/>
      <c r="CW120" s="909"/>
      <c r="CX120" s="909"/>
      <c r="CY120" s="909"/>
      <c r="CZ120" s="909"/>
      <c r="DA120" s="909"/>
      <c r="DB120" s="909"/>
      <c r="DC120" s="909"/>
      <c r="DD120" s="909"/>
      <c r="DE120" s="909"/>
      <c r="DF120" s="910"/>
      <c r="DG120" s="897">
        <v>1501338</v>
      </c>
      <c r="DH120" s="878"/>
      <c r="DI120" s="878"/>
      <c r="DJ120" s="878"/>
      <c r="DK120" s="878"/>
      <c r="DL120" s="878">
        <v>1644415</v>
      </c>
      <c r="DM120" s="878"/>
      <c r="DN120" s="878"/>
      <c r="DO120" s="878"/>
      <c r="DP120" s="878"/>
      <c r="DQ120" s="878">
        <v>1693524</v>
      </c>
      <c r="DR120" s="878"/>
      <c r="DS120" s="878"/>
      <c r="DT120" s="878"/>
      <c r="DU120" s="878"/>
      <c r="DV120" s="879">
        <v>20.399999999999999</v>
      </c>
      <c r="DW120" s="879"/>
      <c r="DX120" s="879"/>
      <c r="DY120" s="879"/>
      <c r="DZ120" s="880"/>
    </row>
    <row r="121" spans="1:130" s="218" customFormat="1" ht="26.25" customHeight="1" x14ac:dyDescent="0.15">
      <c r="A121" s="856"/>
      <c r="B121" s="857"/>
      <c r="C121" s="899" t="s">
        <v>443</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444</v>
      </c>
      <c r="BA121" s="788"/>
      <c r="BB121" s="788"/>
      <c r="BC121" s="788"/>
      <c r="BD121" s="788"/>
      <c r="BE121" s="788"/>
      <c r="BF121" s="788"/>
      <c r="BG121" s="788"/>
      <c r="BH121" s="788"/>
      <c r="BI121" s="788"/>
      <c r="BJ121" s="788"/>
      <c r="BK121" s="788"/>
      <c r="BL121" s="788"/>
      <c r="BM121" s="788"/>
      <c r="BN121" s="788"/>
      <c r="BO121" s="788"/>
      <c r="BP121" s="789"/>
      <c r="BQ121" s="852" t="s">
        <v>121</v>
      </c>
      <c r="BR121" s="853"/>
      <c r="BS121" s="853"/>
      <c r="BT121" s="853"/>
      <c r="BU121" s="853"/>
      <c r="BV121" s="853" t="s">
        <v>121</v>
      </c>
      <c r="BW121" s="853"/>
      <c r="BX121" s="853"/>
      <c r="BY121" s="853"/>
      <c r="BZ121" s="853"/>
      <c r="CA121" s="853" t="s">
        <v>121</v>
      </c>
      <c r="CB121" s="853"/>
      <c r="CC121" s="853"/>
      <c r="CD121" s="853"/>
      <c r="CE121" s="853"/>
      <c r="CF121" s="911" t="s">
        <v>121</v>
      </c>
      <c r="CG121" s="912"/>
      <c r="CH121" s="912"/>
      <c r="CI121" s="912"/>
      <c r="CJ121" s="912"/>
      <c r="CK121" s="905"/>
      <c r="CL121" s="891"/>
      <c r="CM121" s="891"/>
      <c r="CN121" s="891"/>
      <c r="CO121" s="892"/>
      <c r="CP121" s="871" t="s">
        <v>389</v>
      </c>
      <c r="CQ121" s="872"/>
      <c r="CR121" s="872"/>
      <c r="CS121" s="872"/>
      <c r="CT121" s="872"/>
      <c r="CU121" s="872"/>
      <c r="CV121" s="872"/>
      <c r="CW121" s="872"/>
      <c r="CX121" s="872"/>
      <c r="CY121" s="872"/>
      <c r="CZ121" s="872"/>
      <c r="DA121" s="872"/>
      <c r="DB121" s="872"/>
      <c r="DC121" s="872"/>
      <c r="DD121" s="872"/>
      <c r="DE121" s="872"/>
      <c r="DF121" s="873"/>
      <c r="DG121" s="852" t="s">
        <v>121</v>
      </c>
      <c r="DH121" s="853"/>
      <c r="DI121" s="853"/>
      <c r="DJ121" s="853"/>
      <c r="DK121" s="853"/>
      <c r="DL121" s="853" t="s">
        <v>121</v>
      </c>
      <c r="DM121" s="853"/>
      <c r="DN121" s="853"/>
      <c r="DO121" s="853"/>
      <c r="DP121" s="853"/>
      <c r="DQ121" s="853" t="s">
        <v>121</v>
      </c>
      <c r="DR121" s="853"/>
      <c r="DS121" s="853"/>
      <c r="DT121" s="853"/>
      <c r="DU121" s="853"/>
      <c r="DV121" s="830" t="s">
        <v>121</v>
      </c>
      <c r="DW121" s="830"/>
      <c r="DX121" s="830"/>
      <c r="DY121" s="830"/>
      <c r="DZ121" s="831"/>
    </row>
    <row r="122" spans="1:130" s="218" customFormat="1" ht="26.25" customHeight="1" x14ac:dyDescent="0.15">
      <c r="A122" s="856"/>
      <c r="B122" s="857"/>
      <c r="C122" s="851" t="s">
        <v>426</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445</v>
      </c>
      <c r="BA122" s="875"/>
      <c r="BB122" s="875"/>
      <c r="BC122" s="875"/>
      <c r="BD122" s="875"/>
      <c r="BE122" s="875"/>
      <c r="BF122" s="875"/>
      <c r="BG122" s="875"/>
      <c r="BH122" s="875"/>
      <c r="BI122" s="875"/>
      <c r="BJ122" s="875"/>
      <c r="BK122" s="875"/>
      <c r="BL122" s="875"/>
      <c r="BM122" s="875"/>
      <c r="BN122" s="875"/>
      <c r="BO122" s="875"/>
      <c r="BP122" s="876"/>
      <c r="BQ122" s="915">
        <v>8559080</v>
      </c>
      <c r="BR122" s="881"/>
      <c r="BS122" s="881"/>
      <c r="BT122" s="881"/>
      <c r="BU122" s="881"/>
      <c r="BV122" s="881">
        <v>8157078</v>
      </c>
      <c r="BW122" s="881"/>
      <c r="BX122" s="881"/>
      <c r="BY122" s="881"/>
      <c r="BZ122" s="881"/>
      <c r="CA122" s="881">
        <v>7801809</v>
      </c>
      <c r="CB122" s="881"/>
      <c r="CC122" s="881"/>
      <c r="CD122" s="881"/>
      <c r="CE122" s="881"/>
      <c r="CF122" s="882">
        <v>94.1</v>
      </c>
      <c r="CG122" s="883"/>
      <c r="CH122" s="883"/>
      <c r="CI122" s="883"/>
      <c r="CJ122" s="883"/>
      <c r="CK122" s="905"/>
      <c r="CL122" s="891"/>
      <c r="CM122" s="891"/>
      <c r="CN122" s="891"/>
      <c r="CO122" s="892"/>
      <c r="CP122" s="871" t="s">
        <v>388</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8" customFormat="1" ht="26.25" customHeight="1" x14ac:dyDescent="0.15">
      <c r="A123" s="856"/>
      <c r="B123" s="857"/>
      <c r="C123" s="851" t="s">
        <v>432</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176</v>
      </c>
      <c r="BA123" s="239"/>
      <c r="BB123" s="239"/>
      <c r="BC123" s="239"/>
      <c r="BD123" s="239"/>
      <c r="BE123" s="239"/>
      <c r="BF123" s="239"/>
      <c r="BG123" s="239"/>
      <c r="BH123" s="239"/>
      <c r="BI123" s="239"/>
      <c r="BJ123" s="239"/>
      <c r="BK123" s="239"/>
      <c r="BL123" s="239"/>
      <c r="BM123" s="239"/>
      <c r="BN123" s="239"/>
      <c r="BO123" s="913" t="s">
        <v>446</v>
      </c>
      <c r="BP123" s="914"/>
      <c r="BQ123" s="868">
        <v>11960623</v>
      </c>
      <c r="BR123" s="869"/>
      <c r="BS123" s="869"/>
      <c r="BT123" s="869"/>
      <c r="BU123" s="869"/>
      <c r="BV123" s="869">
        <v>11616443</v>
      </c>
      <c r="BW123" s="869"/>
      <c r="BX123" s="869"/>
      <c r="BY123" s="869"/>
      <c r="BZ123" s="869"/>
      <c r="CA123" s="869">
        <v>11582362</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435</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447</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30.6</v>
      </c>
      <c r="BR124" s="867"/>
      <c r="BS124" s="867"/>
      <c r="BT124" s="867"/>
      <c r="BU124" s="867"/>
      <c r="BV124" s="867">
        <v>26.1</v>
      </c>
      <c r="BW124" s="867"/>
      <c r="BX124" s="867"/>
      <c r="BY124" s="867"/>
      <c r="BZ124" s="867"/>
      <c r="CA124" s="867">
        <v>15.6</v>
      </c>
      <c r="CB124" s="867"/>
      <c r="CC124" s="867"/>
      <c r="CD124" s="867"/>
      <c r="CE124" s="867"/>
      <c r="CF124" s="762"/>
      <c r="CG124" s="763"/>
      <c r="CH124" s="763"/>
      <c r="CI124" s="763"/>
      <c r="CJ124" s="898"/>
      <c r="CK124" s="906"/>
      <c r="CL124" s="906"/>
      <c r="CM124" s="906"/>
      <c r="CN124" s="906"/>
      <c r="CO124" s="907"/>
      <c r="CP124" s="871" t="s">
        <v>448</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15">
      <c r="A125" s="856"/>
      <c r="B125" s="857"/>
      <c r="C125" s="851" t="s">
        <v>437</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449</v>
      </c>
      <c r="CL125" s="888"/>
      <c r="CM125" s="888"/>
      <c r="CN125" s="888"/>
      <c r="CO125" s="889"/>
      <c r="CP125" s="896" t="s">
        <v>450</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
      <c r="A126" s="856"/>
      <c r="B126" s="857"/>
      <c r="C126" s="851" t="s">
        <v>439</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451</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15">
      <c r="A127" s="858"/>
      <c r="B127" s="859"/>
      <c r="C127" s="874" t="s">
        <v>452</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121</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453</v>
      </c>
      <c r="AY127" s="848"/>
      <c r="AZ127" s="848"/>
      <c r="BA127" s="848"/>
      <c r="BB127" s="848"/>
      <c r="BC127" s="848"/>
      <c r="BD127" s="848"/>
      <c r="BE127" s="849"/>
      <c r="BF127" s="847" t="s">
        <v>454</v>
      </c>
      <c r="BG127" s="848"/>
      <c r="BH127" s="848"/>
      <c r="BI127" s="848"/>
      <c r="BJ127" s="848"/>
      <c r="BK127" s="848"/>
      <c r="BL127" s="849"/>
      <c r="BM127" s="847" t="s">
        <v>455</v>
      </c>
      <c r="BN127" s="848"/>
      <c r="BO127" s="848"/>
      <c r="BP127" s="848"/>
      <c r="BQ127" s="848"/>
      <c r="BR127" s="848"/>
      <c r="BS127" s="849"/>
      <c r="BT127" s="847" t="s">
        <v>456</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457</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
      <c r="A128" s="832" t="s">
        <v>458</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459</v>
      </c>
      <c r="X128" s="834"/>
      <c r="Y128" s="834"/>
      <c r="Z128" s="835"/>
      <c r="AA128" s="836">
        <v>409</v>
      </c>
      <c r="AB128" s="837"/>
      <c r="AC128" s="837"/>
      <c r="AD128" s="837"/>
      <c r="AE128" s="838"/>
      <c r="AF128" s="839">
        <v>409</v>
      </c>
      <c r="AG128" s="837"/>
      <c r="AH128" s="837"/>
      <c r="AI128" s="837"/>
      <c r="AJ128" s="838"/>
      <c r="AK128" s="839">
        <v>409</v>
      </c>
      <c r="AL128" s="837"/>
      <c r="AM128" s="837"/>
      <c r="AN128" s="837"/>
      <c r="AO128" s="838"/>
      <c r="AP128" s="840"/>
      <c r="AQ128" s="841"/>
      <c r="AR128" s="841"/>
      <c r="AS128" s="841"/>
      <c r="AT128" s="842"/>
      <c r="AU128" s="220"/>
      <c r="AV128" s="220"/>
      <c r="AW128" s="220"/>
      <c r="AX128" s="843" t="s">
        <v>460</v>
      </c>
      <c r="AY128" s="844"/>
      <c r="AZ128" s="844"/>
      <c r="BA128" s="844"/>
      <c r="BB128" s="844"/>
      <c r="BC128" s="844"/>
      <c r="BD128" s="844"/>
      <c r="BE128" s="845"/>
      <c r="BF128" s="822" t="s">
        <v>121</v>
      </c>
      <c r="BG128" s="823"/>
      <c r="BH128" s="823"/>
      <c r="BI128" s="823"/>
      <c r="BJ128" s="823"/>
      <c r="BK128" s="823"/>
      <c r="BL128" s="846"/>
      <c r="BM128" s="822">
        <v>13.52</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461</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462</v>
      </c>
      <c r="X129" s="813"/>
      <c r="Y129" s="813"/>
      <c r="Z129" s="814"/>
      <c r="AA129" s="815">
        <v>8358344</v>
      </c>
      <c r="AB129" s="816"/>
      <c r="AC129" s="816"/>
      <c r="AD129" s="816"/>
      <c r="AE129" s="817"/>
      <c r="AF129" s="818">
        <v>8518276</v>
      </c>
      <c r="AG129" s="816"/>
      <c r="AH129" s="816"/>
      <c r="AI129" s="816"/>
      <c r="AJ129" s="817"/>
      <c r="AK129" s="818">
        <v>9004160</v>
      </c>
      <c r="AL129" s="816"/>
      <c r="AM129" s="816"/>
      <c r="AN129" s="816"/>
      <c r="AO129" s="817"/>
      <c r="AP129" s="819"/>
      <c r="AQ129" s="820"/>
      <c r="AR129" s="820"/>
      <c r="AS129" s="820"/>
      <c r="AT129" s="821"/>
      <c r="AU129" s="221"/>
      <c r="AV129" s="221"/>
      <c r="AW129" s="221"/>
      <c r="AX129" s="787" t="s">
        <v>463</v>
      </c>
      <c r="AY129" s="788"/>
      <c r="AZ129" s="788"/>
      <c r="BA129" s="788"/>
      <c r="BB129" s="788"/>
      <c r="BC129" s="788"/>
      <c r="BD129" s="788"/>
      <c r="BE129" s="789"/>
      <c r="BF129" s="806" t="s">
        <v>121</v>
      </c>
      <c r="BG129" s="807"/>
      <c r="BH129" s="807"/>
      <c r="BI129" s="807"/>
      <c r="BJ129" s="807"/>
      <c r="BK129" s="807"/>
      <c r="BL129" s="808"/>
      <c r="BM129" s="806">
        <v>18.52</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464</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465</v>
      </c>
      <c r="X130" s="813"/>
      <c r="Y130" s="813"/>
      <c r="Z130" s="814"/>
      <c r="AA130" s="815">
        <v>732970</v>
      </c>
      <c r="AB130" s="816"/>
      <c r="AC130" s="816"/>
      <c r="AD130" s="816"/>
      <c r="AE130" s="817"/>
      <c r="AF130" s="818">
        <v>725066</v>
      </c>
      <c r="AG130" s="816"/>
      <c r="AH130" s="816"/>
      <c r="AI130" s="816"/>
      <c r="AJ130" s="817"/>
      <c r="AK130" s="818">
        <v>711256</v>
      </c>
      <c r="AL130" s="816"/>
      <c r="AM130" s="816"/>
      <c r="AN130" s="816"/>
      <c r="AO130" s="817"/>
      <c r="AP130" s="819"/>
      <c r="AQ130" s="820"/>
      <c r="AR130" s="820"/>
      <c r="AS130" s="820"/>
      <c r="AT130" s="821"/>
      <c r="AU130" s="221"/>
      <c r="AV130" s="221"/>
      <c r="AW130" s="221"/>
      <c r="AX130" s="787" t="s">
        <v>466</v>
      </c>
      <c r="AY130" s="788"/>
      <c r="AZ130" s="788"/>
      <c r="BA130" s="788"/>
      <c r="BB130" s="788"/>
      <c r="BC130" s="788"/>
      <c r="BD130" s="788"/>
      <c r="BE130" s="789"/>
      <c r="BF130" s="790">
        <v>8.5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467</v>
      </c>
      <c r="X131" s="797"/>
      <c r="Y131" s="797"/>
      <c r="Z131" s="798"/>
      <c r="AA131" s="799">
        <v>7625374</v>
      </c>
      <c r="AB131" s="800"/>
      <c r="AC131" s="800"/>
      <c r="AD131" s="800"/>
      <c r="AE131" s="801"/>
      <c r="AF131" s="802">
        <v>7793210</v>
      </c>
      <c r="AG131" s="800"/>
      <c r="AH131" s="800"/>
      <c r="AI131" s="800"/>
      <c r="AJ131" s="801"/>
      <c r="AK131" s="802">
        <v>8292904</v>
      </c>
      <c r="AL131" s="800"/>
      <c r="AM131" s="800"/>
      <c r="AN131" s="800"/>
      <c r="AO131" s="801"/>
      <c r="AP131" s="803"/>
      <c r="AQ131" s="804"/>
      <c r="AR131" s="804"/>
      <c r="AS131" s="804"/>
      <c r="AT131" s="805"/>
      <c r="AU131" s="221"/>
      <c r="AV131" s="221"/>
      <c r="AW131" s="221"/>
      <c r="AX131" s="765" t="s">
        <v>468</v>
      </c>
      <c r="AY131" s="766"/>
      <c r="AZ131" s="766"/>
      <c r="BA131" s="766"/>
      <c r="BB131" s="766"/>
      <c r="BC131" s="766"/>
      <c r="BD131" s="766"/>
      <c r="BE131" s="767"/>
      <c r="BF131" s="768">
        <v>15.6</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469</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470</v>
      </c>
      <c r="W132" s="778"/>
      <c r="X132" s="778"/>
      <c r="Y132" s="778"/>
      <c r="Z132" s="779"/>
      <c r="AA132" s="780">
        <v>9.0866231610000003</v>
      </c>
      <c r="AB132" s="781"/>
      <c r="AC132" s="781"/>
      <c r="AD132" s="781"/>
      <c r="AE132" s="782"/>
      <c r="AF132" s="783">
        <v>8.7217590699999992</v>
      </c>
      <c r="AG132" s="781"/>
      <c r="AH132" s="781"/>
      <c r="AI132" s="781"/>
      <c r="AJ132" s="782"/>
      <c r="AK132" s="783">
        <v>7.7860059640000001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471</v>
      </c>
      <c r="W133" s="757"/>
      <c r="X133" s="757"/>
      <c r="Y133" s="757"/>
      <c r="Z133" s="758"/>
      <c r="AA133" s="759">
        <v>9.6</v>
      </c>
      <c r="AB133" s="760"/>
      <c r="AC133" s="760"/>
      <c r="AD133" s="760"/>
      <c r="AE133" s="761"/>
      <c r="AF133" s="759">
        <v>9.1</v>
      </c>
      <c r="AG133" s="760"/>
      <c r="AH133" s="760"/>
      <c r="AI133" s="760"/>
      <c r="AJ133" s="761"/>
      <c r="AK133" s="759">
        <v>8.5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5/bYI14RuX3bONaMV4LGqplMenb1lWloCkLDw/dL3SSbsrdTBxA0C9vX/R3RpPW2gImFjCPDM1kSo4v3xxMG9g==" saltValue="hRGM+0C+HnvwSEtSlhUSC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472</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3czRav9Q+QOC/8Dfo2IBtwySCKTkhTRql54vR26Yqk2VjzoeOJr+8xEHJGaLD+e81VEwnn2705V3xYipDDrImA==" saltValue="IUU77KRKOcO0Ft/BBwSd8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cJIIHMMqtlcs+r7hCQ4TC8szDARZx8FPPIXErzsbSVw0ZuRE/7PyeoKo+JH6YX8XqTFAhmjG4IpfAmMHRTL7w==" saltValue="eJqS+s8vEHpyMqNXz2qST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474</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475</v>
      </c>
      <c r="AP7" s="260"/>
      <c r="AQ7" s="261" t="s">
        <v>476</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477</v>
      </c>
      <c r="AQ8" s="267" t="s">
        <v>478</v>
      </c>
      <c r="AR8" s="268" t="s">
        <v>479</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480</v>
      </c>
      <c r="AL9" s="1167"/>
      <c r="AM9" s="1167"/>
      <c r="AN9" s="1168"/>
      <c r="AO9" s="269">
        <v>2815190</v>
      </c>
      <c r="AP9" s="269">
        <v>68115</v>
      </c>
      <c r="AQ9" s="270">
        <v>72090</v>
      </c>
      <c r="AR9" s="271">
        <v>-5.5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481</v>
      </c>
      <c r="AL10" s="1167"/>
      <c r="AM10" s="1167"/>
      <c r="AN10" s="1168"/>
      <c r="AO10" s="272">
        <v>378486</v>
      </c>
      <c r="AP10" s="272">
        <v>9158</v>
      </c>
      <c r="AQ10" s="273">
        <v>9072</v>
      </c>
      <c r="AR10" s="274">
        <v>0.9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482</v>
      </c>
      <c r="AL11" s="1167"/>
      <c r="AM11" s="1167"/>
      <c r="AN11" s="1168"/>
      <c r="AO11" s="272">
        <v>29523</v>
      </c>
      <c r="AP11" s="272">
        <v>714</v>
      </c>
      <c r="AQ11" s="273">
        <v>383</v>
      </c>
      <c r="AR11" s="274">
        <v>86.4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483</v>
      </c>
      <c r="AL12" s="1167"/>
      <c r="AM12" s="1167"/>
      <c r="AN12" s="1168"/>
      <c r="AO12" s="272" t="s">
        <v>484</v>
      </c>
      <c r="AP12" s="272" t="s">
        <v>484</v>
      </c>
      <c r="AQ12" s="273">
        <v>26</v>
      </c>
      <c r="AR12" s="274" t="s">
        <v>484</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485</v>
      </c>
      <c r="AL13" s="1167"/>
      <c r="AM13" s="1167"/>
      <c r="AN13" s="1168"/>
      <c r="AO13" s="272">
        <v>117030</v>
      </c>
      <c r="AP13" s="272">
        <v>2832</v>
      </c>
      <c r="AQ13" s="273">
        <v>2732</v>
      </c>
      <c r="AR13" s="274">
        <v>3.7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486</v>
      </c>
      <c r="AL14" s="1167"/>
      <c r="AM14" s="1167"/>
      <c r="AN14" s="1168"/>
      <c r="AO14" s="272">
        <v>70600</v>
      </c>
      <c r="AP14" s="272">
        <v>1708</v>
      </c>
      <c r="AQ14" s="273">
        <v>1315</v>
      </c>
      <c r="AR14" s="274">
        <v>29.9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487</v>
      </c>
      <c r="AL15" s="1170"/>
      <c r="AM15" s="1170"/>
      <c r="AN15" s="1171"/>
      <c r="AO15" s="272">
        <v>-118534</v>
      </c>
      <c r="AP15" s="272">
        <v>-2868</v>
      </c>
      <c r="AQ15" s="273">
        <v>-4107</v>
      </c>
      <c r="AR15" s="274">
        <v>-30.2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176</v>
      </c>
      <c r="AL16" s="1170"/>
      <c r="AM16" s="1170"/>
      <c r="AN16" s="1171"/>
      <c r="AO16" s="272">
        <v>3292295</v>
      </c>
      <c r="AP16" s="272">
        <v>79659</v>
      </c>
      <c r="AQ16" s="273">
        <v>81511</v>
      </c>
      <c r="AR16" s="274">
        <v>-2.2999999999999998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488</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489</v>
      </c>
      <c r="AP20" s="281" t="s">
        <v>490</v>
      </c>
      <c r="AQ20" s="282" t="s">
        <v>491</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492</v>
      </c>
      <c r="AL21" s="1173"/>
      <c r="AM21" s="1173"/>
      <c r="AN21" s="1174"/>
      <c r="AO21" s="285">
        <v>5.15</v>
      </c>
      <c r="AP21" s="286">
        <v>6.74</v>
      </c>
      <c r="AQ21" s="287">
        <v>-1.59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493</v>
      </c>
      <c r="AL22" s="1173"/>
      <c r="AM22" s="1173"/>
      <c r="AN22" s="1174"/>
      <c r="AO22" s="290">
        <v>99.1</v>
      </c>
      <c r="AP22" s="291">
        <v>97</v>
      </c>
      <c r="AQ22" s="292">
        <v>2.1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494</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495</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496</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475</v>
      </c>
      <c r="AP30" s="260"/>
      <c r="AQ30" s="261" t="s">
        <v>476</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477</v>
      </c>
      <c r="AQ31" s="267" t="s">
        <v>478</v>
      </c>
      <c r="AR31" s="268" t="s">
        <v>479</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497</v>
      </c>
      <c r="AL32" s="1157"/>
      <c r="AM32" s="1157"/>
      <c r="AN32" s="1158"/>
      <c r="AO32" s="300">
        <v>1170467</v>
      </c>
      <c r="AP32" s="300">
        <v>28320</v>
      </c>
      <c r="AQ32" s="301">
        <v>33695</v>
      </c>
      <c r="AR32" s="302">
        <v>-16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498</v>
      </c>
      <c r="AL33" s="1157"/>
      <c r="AM33" s="1157"/>
      <c r="AN33" s="1158"/>
      <c r="AO33" s="300" t="s">
        <v>484</v>
      </c>
      <c r="AP33" s="300" t="s">
        <v>484</v>
      </c>
      <c r="AQ33" s="301" t="s">
        <v>484</v>
      </c>
      <c r="AR33" s="302" t="s">
        <v>484</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499</v>
      </c>
      <c r="AL34" s="1157"/>
      <c r="AM34" s="1157"/>
      <c r="AN34" s="1158"/>
      <c r="AO34" s="300" t="s">
        <v>484</v>
      </c>
      <c r="AP34" s="300" t="s">
        <v>484</v>
      </c>
      <c r="AQ34" s="301" t="s">
        <v>484</v>
      </c>
      <c r="AR34" s="302" t="s">
        <v>484</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500</v>
      </c>
      <c r="AL35" s="1157"/>
      <c r="AM35" s="1157"/>
      <c r="AN35" s="1158"/>
      <c r="AO35" s="300">
        <v>118043</v>
      </c>
      <c r="AP35" s="300">
        <v>2856</v>
      </c>
      <c r="AQ35" s="301">
        <v>8394</v>
      </c>
      <c r="AR35" s="302">
        <v>-66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501</v>
      </c>
      <c r="AL36" s="1157"/>
      <c r="AM36" s="1157"/>
      <c r="AN36" s="1158"/>
      <c r="AO36" s="300">
        <v>67289</v>
      </c>
      <c r="AP36" s="300">
        <v>1628</v>
      </c>
      <c r="AQ36" s="301">
        <v>1998</v>
      </c>
      <c r="AR36" s="302">
        <v>-18.5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502</v>
      </c>
      <c r="AL37" s="1157"/>
      <c r="AM37" s="1157"/>
      <c r="AN37" s="1158"/>
      <c r="AO37" s="300" t="s">
        <v>484</v>
      </c>
      <c r="AP37" s="300" t="s">
        <v>484</v>
      </c>
      <c r="AQ37" s="301">
        <v>1021</v>
      </c>
      <c r="AR37" s="302" t="s">
        <v>484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503</v>
      </c>
      <c r="AL38" s="1160"/>
      <c r="AM38" s="1160"/>
      <c r="AN38" s="1161"/>
      <c r="AO38" s="303">
        <v>1552</v>
      </c>
      <c r="AP38" s="303">
        <v>38</v>
      </c>
      <c r="AQ38" s="304">
        <v>3</v>
      </c>
      <c r="AR38" s="292">
        <v>1166.7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504</v>
      </c>
      <c r="AL39" s="1160"/>
      <c r="AM39" s="1160"/>
      <c r="AN39" s="1161"/>
      <c r="AO39" s="300">
        <v>-409</v>
      </c>
      <c r="AP39" s="300">
        <v>-10</v>
      </c>
      <c r="AQ39" s="301">
        <v>-3210</v>
      </c>
      <c r="AR39" s="302">
        <v>-99.7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505</v>
      </c>
      <c r="AL40" s="1157"/>
      <c r="AM40" s="1157"/>
      <c r="AN40" s="1158"/>
      <c r="AO40" s="300">
        <v>-711256</v>
      </c>
      <c r="AP40" s="300">
        <v>-17209</v>
      </c>
      <c r="AQ40" s="301">
        <v>-26336</v>
      </c>
      <c r="AR40" s="302">
        <v>-34.700000000000003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286</v>
      </c>
      <c r="AL41" s="1163"/>
      <c r="AM41" s="1163"/>
      <c r="AN41" s="1164"/>
      <c r="AO41" s="300">
        <v>645686</v>
      </c>
      <c r="AP41" s="300">
        <v>15623</v>
      </c>
      <c r="AQ41" s="301">
        <v>15565</v>
      </c>
      <c r="AR41" s="302">
        <v>0.4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506</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507</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475</v>
      </c>
      <c r="AN49" s="1151" t="s">
        <v>508</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509</v>
      </c>
      <c r="AO50" s="317" t="s">
        <v>510</v>
      </c>
      <c r="AP50" s="318" t="s">
        <v>511</v>
      </c>
      <c r="AQ50" s="319" t="s">
        <v>512</v>
      </c>
      <c r="AR50" s="320" t="s">
        <v>513</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514</v>
      </c>
      <c r="AL51" s="313"/>
      <c r="AM51" s="321">
        <v>677503</v>
      </c>
      <c r="AN51" s="322">
        <v>16780</v>
      </c>
      <c r="AO51" s="323">
        <v>-56.5</v>
      </c>
      <c r="AP51" s="324">
        <v>52068</v>
      </c>
      <c r="AQ51" s="325">
        <v>1.6</v>
      </c>
      <c r="AR51" s="326">
        <v>-58.1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515</v>
      </c>
      <c r="AM52" s="329">
        <v>87216</v>
      </c>
      <c r="AN52" s="330">
        <v>2160</v>
      </c>
      <c r="AO52" s="331">
        <v>-4.5999999999999996</v>
      </c>
      <c r="AP52" s="332">
        <v>26936</v>
      </c>
      <c r="AQ52" s="333">
        <v>3.4</v>
      </c>
      <c r="AR52" s="334">
        <v>-8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516</v>
      </c>
      <c r="AL53" s="313"/>
      <c r="AM53" s="321">
        <v>844776</v>
      </c>
      <c r="AN53" s="322">
        <v>20815</v>
      </c>
      <c r="AO53" s="323">
        <v>24</v>
      </c>
      <c r="AP53" s="324">
        <v>47161</v>
      </c>
      <c r="AQ53" s="325">
        <v>-9.4</v>
      </c>
      <c r="AR53" s="326">
        <v>33.4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515</v>
      </c>
      <c r="AM54" s="329">
        <v>418736</v>
      </c>
      <c r="AN54" s="330">
        <v>10318</v>
      </c>
      <c r="AO54" s="331">
        <v>377.7</v>
      </c>
      <c r="AP54" s="332">
        <v>24595</v>
      </c>
      <c r="AQ54" s="333">
        <v>-8.6999999999999993</v>
      </c>
      <c r="AR54" s="334">
        <v>386.4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517</v>
      </c>
      <c r="AL55" s="313"/>
      <c r="AM55" s="321">
        <v>864758</v>
      </c>
      <c r="AN55" s="322">
        <v>21277</v>
      </c>
      <c r="AO55" s="323">
        <v>2.2000000000000002</v>
      </c>
      <c r="AP55" s="324">
        <v>43423</v>
      </c>
      <c r="AQ55" s="325">
        <v>-7.9</v>
      </c>
      <c r="AR55" s="326">
        <v>10.1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515</v>
      </c>
      <c r="AM56" s="329">
        <v>282397</v>
      </c>
      <c r="AN56" s="330">
        <v>6948</v>
      </c>
      <c r="AO56" s="331">
        <v>-32.700000000000003</v>
      </c>
      <c r="AP56" s="332">
        <v>22207</v>
      </c>
      <c r="AQ56" s="333">
        <v>-9.6999999999999993</v>
      </c>
      <c r="AR56" s="334">
        <v>-23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518</v>
      </c>
      <c r="AL57" s="313"/>
      <c r="AM57" s="321">
        <v>885919</v>
      </c>
      <c r="AN57" s="322">
        <v>21714</v>
      </c>
      <c r="AO57" s="323">
        <v>2.1</v>
      </c>
      <c r="AP57" s="324">
        <v>45265</v>
      </c>
      <c r="AQ57" s="325">
        <v>4.2</v>
      </c>
      <c r="AR57" s="326">
        <v>-2.1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515</v>
      </c>
      <c r="AM58" s="329">
        <v>326543</v>
      </c>
      <c r="AN58" s="330">
        <v>8004</v>
      </c>
      <c r="AO58" s="331">
        <v>15.2</v>
      </c>
      <c r="AP58" s="332">
        <v>22600</v>
      </c>
      <c r="AQ58" s="333">
        <v>1.8</v>
      </c>
      <c r="AR58" s="334">
        <v>13.4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519</v>
      </c>
      <c r="AL59" s="313"/>
      <c r="AM59" s="321">
        <v>925253</v>
      </c>
      <c r="AN59" s="322">
        <v>22387</v>
      </c>
      <c r="AO59" s="323">
        <v>3.1</v>
      </c>
      <c r="AP59" s="324">
        <v>54621</v>
      </c>
      <c r="AQ59" s="325">
        <v>20.7</v>
      </c>
      <c r="AR59" s="326">
        <v>-17.600000000000001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515</v>
      </c>
      <c r="AM60" s="329">
        <v>191399</v>
      </c>
      <c r="AN60" s="330">
        <v>4631</v>
      </c>
      <c r="AO60" s="331">
        <v>-42.1</v>
      </c>
      <c r="AP60" s="332">
        <v>30892</v>
      </c>
      <c r="AQ60" s="333">
        <v>36.700000000000003</v>
      </c>
      <c r="AR60" s="334">
        <v>-78.8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520</v>
      </c>
      <c r="AL61" s="335"/>
      <c r="AM61" s="336">
        <v>839642</v>
      </c>
      <c r="AN61" s="337">
        <v>20595</v>
      </c>
      <c r="AO61" s="338">
        <v>-5</v>
      </c>
      <c r="AP61" s="339">
        <v>48508</v>
      </c>
      <c r="AQ61" s="340">
        <v>1.8</v>
      </c>
      <c r="AR61" s="326">
        <v>-6.8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515</v>
      </c>
      <c r="AM62" s="329">
        <v>261258</v>
      </c>
      <c r="AN62" s="330">
        <v>6412</v>
      </c>
      <c r="AO62" s="331">
        <v>62.7</v>
      </c>
      <c r="AP62" s="332">
        <v>25446</v>
      </c>
      <c r="AQ62" s="333">
        <v>4.7</v>
      </c>
      <c r="AR62" s="334">
        <v>58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FbsVplx0RtGUFvwbeeNd24OeXtS1j5Hwek/iVH6LNVVbs3Snl9PPUE8XR3WKJpEscdkYYHRQtedX5phoV8U3Q==" saltValue="Ze0xakRkjp6GJUkhIvRP5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472</v>
      </c>
    </row>
    <row r="120" spans="125:125" ht="13.5" hidden="1" customHeight="1" x14ac:dyDescent="0.15"/>
    <row r="121" spans="125:125" ht="13.5" hidden="1" customHeight="1" x14ac:dyDescent="0.15">
      <c r="DU121" s="247"/>
    </row>
  </sheetData>
  <sheetProtection algorithmName="SHA-512" hashValue="ruoHLtSUw8wyIe/gVEfIxr43t+houJiiBeV8W7WbqyJf6oR8y2MG54JJ5NqiyOTFb+osCB6byxOkxZboRzeTbw==" saltValue="FAi/q+d/KiaRz7WTEG2cA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472</v>
      </c>
    </row>
  </sheetData>
  <sheetProtection algorithmName="SHA-512" hashValue="89GFDFs1fPTq0jN0raBJhzPz10U6xHtTpapQijo3AzmR7+eCgAd+WP7SiRN/3E+GV7hdwHwTSls/cD2k4a5VZg==" saltValue="Gq4alGMkNrzgb2BbfcvgH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15">
      <c r="B47" s="10"/>
      <c r="C47" s="1175" t="s">
        <v>3</v>
      </c>
      <c r="D47" s="1175"/>
      <c r="E47" s="1176"/>
      <c r="F47" s="11">
        <v>12.78</v>
      </c>
      <c r="G47" s="12">
        <v>21.35</v>
      </c>
      <c r="H47" s="12">
        <v>31.14</v>
      </c>
      <c r="I47" s="12">
        <v>29.53</v>
      </c>
      <c r="J47" s="13">
        <v>30.18</v>
      </c>
    </row>
    <row r="48" spans="2:10" ht="57.75" customHeight="1" x14ac:dyDescent="0.15">
      <c r="B48" s="14"/>
      <c r="C48" s="1177" t="s">
        <v>4</v>
      </c>
      <c r="D48" s="1177"/>
      <c r="E48" s="1178"/>
      <c r="F48" s="15">
        <v>2.21</v>
      </c>
      <c r="G48" s="16">
        <v>3.25</v>
      </c>
      <c r="H48" s="16">
        <v>3.12</v>
      </c>
      <c r="I48" s="16">
        <v>4.2699999999999996</v>
      </c>
      <c r="J48" s="17">
        <v>2.87</v>
      </c>
    </row>
    <row r="49" spans="2:10" ht="57.75" customHeight="1" thickBot="1" x14ac:dyDescent="0.2">
      <c r="B49" s="18"/>
      <c r="C49" s="1179" t="s">
        <v>5</v>
      </c>
      <c r="D49" s="1179"/>
      <c r="E49" s="1180"/>
      <c r="F49" s="19">
        <v>5.03</v>
      </c>
      <c r="G49" s="20">
        <v>10.79</v>
      </c>
      <c r="H49" s="20">
        <v>9.39</v>
      </c>
      <c r="I49" s="20">
        <v>0.19</v>
      </c>
      <c r="J49" s="21">
        <v>1.06</v>
      </c>
    </row>
    <row r="50" spans="2:10" x14ac:dyDescent="0.15"/>
  </sheetData>
  <sheetProtection algorithmName="SHA-512" hashValue="W5SUoPnl5d1R66EulOBL31sOmuSEf96unFF+u7NFjysTzQJaQT85XBwmausCm84axxpZjVjSPaCRNbf9o0SGSA==" saltValue="xNATolNOIsY7IgAb6K/H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15">
      <c r="A34" s="22"/>
      <c r="B34" s="31"/>
      <c r="C34" s="1187" t="s">
        <v>527</v>
      </c>
      <c r="D34" s="1187"/>
      <c r="E34" s="1188"/>
      <c r="F34" s="32">
        <v>2.17</v>
      </c>
      <c r="G34" s="33">
        <v>3.22</v>
      </c>
      <c r="H34" s="33">
        <v>2.99</v>
      </c>
      <c r="I34" s="33">
        <v>4.26</v>
      </c>
      <c r="J34" s="34">
        <v>2.82</v>
      </c>
      <c r="K34" s="22"/>
      <c r="L34" s="22"/>
      <c r="M34" s="22"/>
      <c r="N34" s="22"/>
      <c r="O34" s="22"/>
      <c r="P34" s="22"/>
    </row>
    <row r="35" spans="1:16" ht="39" customHeight="1" x14ac:dyDescent="0.15">
      <c r="A35" s="22"/>
      <c r="B35" s="35"/>
      <c r="C35" s="1181" t="s">
        <v>528</v>
      </c>
      <c r="D35" s="1182"/>
      <c r="E35" s="1183"/>
      <c r="F35" s="36" t="s">
        <v>484</v>
      </c>
      <c r="G35" s="37" t="s">
        <v>484</v>
      </c>
      <c r="H35" s="37">
        <v>0.34</v>
      </c>
      <c r="I35" s="37">
        <v>0.59</v>
      </c>
      <c r="J35" s="38">
        <v>0.59</v>
      </c>
      <c r="K35" s="22"/>
      <c r="L35" s="22"/>
      <c r="M35" s="22"/>
      <c r="N35" s="22"/>
      <c r="O35" s="22"/>
      <c r="P35" s="22"/>
    </row>
    <row r="36" spans="1:16" ht="39" customHeight="1" x14ac:dyDescent="0.15">
      <c r="A36" s="22"/>
      <c r="B36" s="35"/>
      <c r="C36" s="1181" t="s">
        <v>529</v>
      </c>
      <c r="D36" s="1182"/>
      <c r="E36" s="1183"/>
      <c r="F36" s="36">
        <v>0.52</v>
      </c>
      <c r="G36" s="37">
        <v>0.52</v>
      </c>
      <c r="H36" s="37">
        <v>0.37</v>
      </c>
      <c r="I36" s="37">
        <v>0.28000000000000003</v>
      </c>
      <c r="J36" s="38">
        <v>0.19</v>
      </c>
      <c r="K36" s="22"/>
      <c r="L36" s="22"/>
      <c r="M36" s="22"/>
      <c r="N36" s="22"/>
      <c r="O36" s="22"/>
      <c r="P36" s="22"/>
    </row>
    <row r="37" spans="1:16" ht="39" customHeight="1" x14ac:dyDescent="0.15">
      <c r="A37" s="22"/>
      <c r="B37" s="35"/>
      <c r="C37" s="1181" t="s">
        <v>530</v>
      </c>
      <c r="D37" s="1182"/>
      <c r="E37" s="1183"/>
      <c r="F37" s="36">
        <v>0.03</v>
      </c>
      <c r="G37" s="37">
        <v>0.03</v>
      </c>
      <c r="H37" s="37">
        <v>0.12</v>
      </c>
      <c r="I37" s="37">
        <v>0</v>
      </c>
      <c r="J37" s="38">
        <v>0.04</v>
      </c>
      <c r="K37" s="22"/>
      <c r="L37" s="22"/>
      <c r="M37" s="22"/>
      <c r="N37" s="22"/>
      <c r="O37" s="22"/>
      <c r="P37" s="22"/>
    </row>
    <row r="38" spans="1:16" ht="39" customHeight="1" x14ac:dyDescent="0.15">
      <c r="A38" s="22"/>
      <c r="B38" s="35"/>
      <c r="C38" s="1181" t="s">
        <v>531</v>
      </c>
      <c r="D38" s="1182"/>
      <c r="E38" s="1183"/>
      <c r="F38" s="36">
        <v>0.02</v>
      </c>
      <c r="G38" s="37">
        <v>0</v>
      </c>
      <c r="H38" s="37">
        <v>0.01</v>
      </c>
      <c r="I38" s="37">
        <v>0.04</v>
      </c>
      <c r="J38" s="38">
        <v>0.01</v>
      </c>
      <c r="K38" s="22"/>
      <c r="L38" s="22"/>
      <c r="M38" s="22"/>
      <c r="N38" s="22"/>
      <c r="O38" s="22"/>
      <c r="P38" s="22"/>
    </row>
    <row r="39" spans="1:16" ht="39" customHeight="1" x14ac:dyDescent="0.15">
      <c r="A39" s="22"/>
      <c r="B39" s="35"/>
      <c r="C39" s="1181"/>
      <c r="D39" s="1182"/>
      <c r="E39" s="1183"/>
      <c r="F39" s="36"/>
      <c r="G39" s="37"/>
      <c r="H39" s="37"/>
      <c r="I39" s="37"/>
      <c r="J39" s="38"/>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532</v>
      </c>
      <c r="D42" s="1182"/>
      <c r="E42" s="1183"/>
      <c r="F42" s="36" t="s">
        <v>484</v>
      </c>
      <c r="G42" s="37" t="s">
        <v>484</v>
      </c>
      <c r="H42" s="37" t="s">
        <v>484</v>
      </c>
      <c r="I42" s="37" t="s">
        <v>484</v>
      </c>
      <c r="J42" s="38" t="s">
        <v>484</v>
      </c>
      <c r="K42" s="22"/>
      <c r="L42" s="22"/>
      <c r="M42" s="22"/>
      <c r="N42" s="22"/>
      <c r="O42" s="22"/>
      <c r="P42" s="22"/>
    </row>
    <row r="43" spans="1:16" ht="39" customHeight="1" thickBot="1" x14ac:dyDescent="0.2">
      <c r="A43" s="22"/>
      <c r="B43" s="40"/>
      <c r="C43" s="1184" t="s">
        <v>533</v>
      </c>
      <c r="D43" s="1185"/>
      <c r="E43" s="1186"/>
      <c r="F43" s="41">
        <v>0.3</v>
      </c>
      <c r="G43" s="42">
        <v>0.09</v>
      </c>
      <c r="H43" s="42" t="s">
        <v>484</v>
      </c>
      <c r="I43" s="42" t="s">
        <v>484</v>
      </c>
      <c r="J43" s="43" t="s">
        <v>484</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DcZWZJ+O2s5C+BOBLlEmNiw6MCoKWv4ToH8yoFqUQKxIFORy7RrXMsldA2YqZkir87O4ykJoyD8m2c2InbAIw==" saltValue="rMg8zwW51373GxvAtk/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522</v>
      </c>
      <c r="L44" s="56" t="s">
        <v>523</v>
      </c>
      <c r="M44" s="56" t="s">
        <v>524</v>
      </c>
      <c r="N44" s="56" t="s">
        <v>525</v>
      </c>
      <c r="O44" s="57" t="s">
        <v>526</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1311</v>
      </c>
      <c r="L45" s="60">
        <v>1298</v>
      </c>
      <c r="M45" s="60">
        <v>1253</v>
      </c>
      <c r="N45" s="60">
        <v>1220</v>
      </c>
      <c r="O45" s="61">
        <v>1170</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484</v>
      </c>
      <c r="L46" s="64" t="s">
        <v>484</v>
      </c>
      <c r="M46" s="64" t="s">
        <v>484</v>
      </c>
      <c r="N46" s="64" t="s">
        <v>484</v>
      </c>
      <c r="O46" s="65" t="s">
        <v>484</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484</v>
      </c>
      <c r="L47" s="64" t="s">
        <v>484</v>
      </c>
      <c r="M47" s="64" t="s">
        <v>484</v>
      </c>
      <c r="N47" s="64" t="s">
        <v>484</v>
      </c>
      <c r="O47" s="65" t="s">
        <v>484</v>
      </c>
      <c r="P47" s="48"/>
      <c r="Q47" s="48"/>
      <c r="R47" s="48"/>
      <c r="S47" s="48"/>
      <c r="T47" s="48"/>
      <c r="U47" s="48"/>
    </row>
    <row r="48" spans="1:21" ht="30.75" customHeight="1" x14ac:dyDescent="0.15">
      <c r="A48" s="48"/>
      <c r="B48" s="1214"/>
      <c r="C48" s="1215"/>
      <c r="D48" s="62"/>
      <c r="E48" s="1191" t="s">
        <v>13</v>
      </c>
      <c r="F48" s="1191"/>
      <c r="G48" s="1191"/>
      <c r="H48" s="1191"/>
      <c r="I48" s="1191"/>
      <c r="J48" s="1192"/>
      <c r="K48" s="63">
        <v>93</v>
      </c>
      <c r="L48" s="64">
        <v>114</v>
      </c>
      <c r="M48" s="64">
        <v>116</v>
      </c>
      <c r="N48" s="64">
        <v>112</v>
      </c>
      <c r="O48" s="65">
        <v>118</v>
      </c>
      <c r="P48" s="48"/>
      <c r="Q48" s="48"/>
      <c r="R48" s="48"/>
      <c r="S48" s="48"/>
      <c r="T48" s="48"/>
      <c r="U48" s="48"/>
    </row>
    <row r="49" spans="1:21" ht="30.75" customHeight="1" x14ac:dyDescent="0.15">
      <c r="A49" s="48"/>
      <c r="B49" s="1214"/>
      <c r="C49" s="1215"/>
      <c r="D49" s="62"/>
      <c r="E49" s="1191" t="s">
        <v>14</v>
      </c>
      <c r="F49" s="1191"/>
      <c r="G49" s="1191"/>
      <c r="H49" s="1191"/>
      <c r="I49" s="1191"/>
      <c r="J49" s="1192"/>
      <c r="K49" s="63">
        <v>64</v>
      </c>
      <c r="L49" s="64">
        <v>52</v>
      </c>
      <c r="M49" s="64">
        <v>57</v>
      </c>
      <c r="N49" s="64">
        <v>74</v>
      </c>
      <c r="O49" s="65">
        <v>67</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484</v>
      </c>
      <c r="L50" s="64" t="s">
        <v>484</v>
      </c>
      <c r="M50" s="64" t="s">
        <v>484</v>
      </c>
      <c r="N50" s="64" t="s">
        <v>484</v>
      </c>
      <c r="O50" s="65" t="s">
        <v>484</v>
      </c>
      <c r="P50" s="48"/>
      <c r="Q50" s="48"/>
      <c r="R50" s="48"/>
      <c r="S50" s="48"/>
      <c r="T50" s="48"/>
      <c r="U50" s="48"/>
    </row>
    <row r="51" spans="1:21" ht="30.75" customHeight="1" x14ac:dyDescent="0.15">
      <c r="A51" s="48"/>
      <c r="B51" s="1216"/>
      <c r="C51" s="1217"/>
      <c r="D51" s="66"/>
      <c r="E51" s="1191" t="s">
        <v>16</v>
      </c>
      <c r="F51" s="1191"/>
      <c r="G51" s="1191"/>
      <c r="H51" s="1191"/>
      <c r="I51" s="1191"/>
      <c r="J51" s="1192"/>
      <c r="K51" s="63">
        <v>2</v>
      </c>
      <c r="L51" s="64">
        <v>1</v>
      </c>
      <c r="M51" s="64">
        <v>0</v>
      </c>
      <c r="N51" s="64">
        <v>0</v>
      </c>
      <c r="O51" s="65">
        <v>2</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749</v>
      </c>
      <c r="L52" s="64">
        <v>732</v>
      </c>
      <c r="M52" s="64">
        <v>733</v>
      </c>
      <c r="N52" s="64">
        <v>725</v>
      </c>
      <c r="O52" s="65">
        <v>711</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721</v>
      </c>
      <c r="L53" s="69">
        <v>733</v>
      </c>
      <c r="M53" s="69">
        <v>693</v>
      </c>
      <c r="N53" s="69">
        <v>681</v>
      </c>
      <c r="O53" s="70">
        <v>646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534</v>
      </c>
      <c r="L57" s="81" t="s">
        <v>535</v>
      </c>
      <c r="M57" s="81" t="s">
        <v>536</v>
      </c>
      <c r="N57" s="81" t="s">
        <v>537</v>
      </c>
      <c r="O57" s="82" t="s">
        <v>538</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r2jczsecbFWh/ifBBRJ73exYppd4JMCypYU0QME+IWfsGy5EUUi5SQS3lgFnrsZRxI+90K+AuIbiU9vfAwJV8A==" saltValue="BUZsw3J6+t/hQmh2Hjmkw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522</v>
      </c>
      <c r="J40" s="103" t="s">
        <v>523</v>
      </c>
      <c r="K40" s="103" t="s">
        <v>524</v>
      </c>
      <c r="L40" s="103" t="s">
        <v>525</v>
      </c>
      <c r="M40" s="104" t="s">
        <v>526</v>
      </c>
    </row>
    <row r="41" spans="2:13" ht="27.75" customHeight="1" x14ac:dyDescent="0.15">
      <c r="B41" s="1232" t="s">
        <v>30</v>
      </c>
      <c r="C41" s="1233"/>
      <c r="D41" s="105"/>
      <c r="E41" s="1234" t="s">
        <v>31</v>
      </c>
      <c r="F41" s="1234"/>
      <c r="G41" s="1234"/>
      <c r="H41" s="1235"/>
      <c r="I41" s="343">
        <v>12724</v>
      </c>
      <c r="J41" s="344">
        <v>12272</v>
      </c>
      <c r="K41" s="344">
        <v>11498</v>
      </c>
      <c r="L41" s="344">
        <v>10820</v>
      </c>
      <c r="M41" s="345">
        <v>9958</v>
      </c>
    </row>
    <row r="42" spans="2:13" ht="27.75" customHeight="1" x14ac:dyDescent="0.15">
      <c r="B42" s="1222"/>
      <c r="C42" s="1223"/>
      <c r="D42" s="106"/>
      <c r="E42" s="1226" t="s">
        <v>32</v>
      </c>
      <c r="F42" s="1226"/>
      <c r="G42" s="1226"/>
      <c r="H42" s="1227"/>
      <c r="I42" s="346" t="s">
        <v>484</v>
      </c>
      <c r="J42" s="347" t="s">
        <v>484</v>
      </c>
      <c r="K42" s="347" t="s">
        <v>484</v>
      </c>
      <c r="L42" s="347" t="s">
        <v>484</v>
      </c>
      <c r="M42" s="348" t="s">
        <v>484</v>
      </c>
    </row>
    <row r="43" spans="2:13" ht="27.75" customHeight="1" x14ac:dyDescent="0.15">
      <c r="B43" s="1222"/>
      <c r="C43" s="1223"/>
      <c r="D43" s="106"/>
      <c r="E43" s="1226" t="s">
        <v>33</v>
      </c>
      <c r="F43" s="1226"/>
      <c r="G43" s="1226"/>
      <c r="H43" s="1227"/>
      <c r="I43" s="346">
        <v>1658</v>
      </c>
      <c r="J43" s="347">
        <v>1620</v>
      </c>
      <c r="K43" s="347">
        <v>1501</v>
      </c>
      <c r="L43" s="347">
        <v>1644</v>
      </c>
      <c r="M43" s="348">
        <v>1694</v>
      </c>
    </row>
    <row r="44" spans="2:13" ht="27.75" customHeight="1" x14ac:dyDescent="0.15">
      <c r="B44" s="1222"/>
      <c r="C44" s="1223"/>
      <c r="D44" s="106"/>
      <c r="E44" s="1226" t="s">
        <v>34</v>
      </c>
      <c r="F44" s="1226"/>
      <c r="G44" s="1226"/>
      <c r="H44" s="1227"/>
      <c r="I44" s="346">
        <v>958</v>
      </c>
      <c r="J44" s="347">
        <v>1235</v>
      </c>
      <c r="K44" s="347">
        <v>1165</v>
      </c>
      <c r="L44" s="347">
        <v>1191</v>
      </c>
      <c r="M44" s="348">
        <v>1229</v>
      </c>
    </row>
    <row r="45" spans="2:13" ht="27.75" customHeight="1" x14ac:dyDescent="0.15">
      <c r="B45" s="1222"/>
      <c r="C45" s="1223"/>
      <c r="D45" s="106"/>
      <c r="E45" s="1226" t="s">
        <v>35</v>
      </c>
      <c r="F45" s="1226"/>
      <c r="G45" s="1226"/>
      <c r="H45" s="1227"/>
      <c r="I45" s="346">
        <v>348</v>
      </c>
      <c r="J45" s="347">
        <v>265</v>
      </c>
      <c r="K45" s="347">
        <v>133</v>
      </c>
      <c r="L45" s="347" t="s">
        <v>484</v>
      </c>
      <c r="M45" s="348" t="s">
        <v>484</v>
      </c>
    </row>
    <row r="46" spans="2:13" ht="27.75" customHeight="1" x14ac:dyDescent="0.15">
      <c r="B46" s="1222"/>
      <c r="C46" s="1223"/>
      <c r="D46" s="107"/>
      <c r="E46" s="1226" t="s">
        <v>36</v>
      </c>
      <c r="F46" s="1226"/>
      <c r="G46" s="1226"/>
      <c r="H46" s="1227"/>
      <c r="I46" s="346" t="s">
        <v>484</v>
      </c>
      <c r="J46" s="347" t="s">
        <v>484</v>
      </c>
      <c r="K46" s="347" t="s">
        <v>484</v>
      </c>
      <c r="L46" s="347" t="s">
        <v>484</v>
      </c>
      <c r="M46" s="348" t="s">
        <v>484</v>
      </c>
    </row>
    <row r="47" spans="2:13" ht="27.75" customHeight="1" x14ac:dyDescent="0.15">
      <c r="B47" s="1222"/>
      <c r="C47" s="1223"/>
      <c r="D47" s="108"/>
      <c r="E47" s="1236" t="s">
        <v>37</v>
      </c>
      <c r="F47" s="1237"/>
      <c r="G47" s="1237"/>
      <c r="H47" s="1238"/>
      <c r="I47" s="346" t="s">
        <v>484</v>
      </c>
      <c r="J47" s="347" t="s">
        <v>484</v>
      </c>
      <c r="K47" s="347" t="s">
        <v>484</v>
      </c>
      <c r="L47" s="347" t="s">
        <v>484</v>
      </c>
      <c r="M47" s="348" t="s">
        <v>484</v>
      </c>
    </row>
    <row r="48" spans="2:13" ht="27.75" customHeight="1" x14ac:dyDescent="0.15">
      <c r="B48" s="1222"/>
      <c r="C48" s="1223"/>
      <c r="D48" s="106"/>
      <c r="E48" s="1226" t="s">
        <v>38</v>
      </c>
      <c r="F48" s="1226"/>
      <c r="G48" s="1226"/>
      <c r="H48" s="1227"/>
      <c r="I48" s="346" t="s">
        <v>484</v>
      </c>
      <c r="J48" s="347" t="s">
        <v>484</v>
      </c>
      <c r="K48" s="347" t="s">
        <v>484</v>
      </c>
      <c r="L48" s="347" t="s">
        <v>484</v>
      </c>
      <c r="M48" s="348" t="s">
        <v>484</v>
      </c>
    </row>
    <row r="49" spans="2:13" ht="27.75" customHeight="1" x14ac:dyDescent="0.15">
      <c r="B49" s="1224"/>
      <c r="C49" s="1225"/>
      <c r="D49" s="106"/>
      <c r="E49" s="1226" t="s">
        <v>39</v>
      </c>
      <c r="F49" s="1226"/>
      <c r="G49" s="1226"/>
      <c r="H49" s="1227"/>
      <c r="I49" s="346" t="s">
        <v>484</v>
      </c>
      <c r="J49" s="347" t="s">
        <v>484</v>
      </c>
      <c r="K49" s="347" t="s">
        <v>484</v>
      </c>
      <c r="L49" s="347" t="s">
        <v>484</v>
      </c>
      <c r="M49" s="348" t="s">
        <v>484</v>
      </c>
    </row>
    <row r="50" spans="2:13" ht="27.75" customHeight="1" x14ac:dyDescent="0.15">
      <c r="B50" s="1220" t="s">
        <v>40</v>
      </c>
      <c r="C50" s="1221"/>
      <c r="D50" s="109"/>
      <c r="E50" s="1226" t="s">
        <v>41</v>
      </c>
      <c r="F50" s="1226"/>
      <c r="G50" s="1226"/>
      <c r="H50" s="1227"/>
      <c r="I50" s="346">
        <v>1827</v>
      </c>
      <c r="J50" s="347">
        <v>2733</v>
      </c>
      <c r="K50" s="347">
        <v>3402</v>
      </c>
      <c r="L50" s="347">
        <v>3459</v>
      </c>
      <c r="M50" s="348">
        <v>3781</v>
      </c>
    </row>
    <row r="51" spans="2:13" ht="27.75" customHeight="1" x14ac:dyDescent="0.15">
      <c r="B51" s="1222"/>
      <c r="C51" s="1223"/>
      <c r="D51" s="106"/>
      <c r="E51" s="1226" t="s">
        <v>42</v>
      </c>
      <c r="F51" s="1226"/>
      <c r="G51" s="1226"/>
      <c r="H51" s="1227"/>
      <c r="I51" s="346" t="s">
        <v>484</v>
      </c>
      <c r="J51" s="347" t="s">
        <v>484</v>
      </c>
      <c r="K51" s="347" t="s">
        <v>484</v>
      </c>
      <c r="L51" s="347" t="s">
        <v>484</v>
      </c>
      <c r="M51" s="348" t="s">
        <v>484</v>
      </c>
    </row>
    <row r="52" spans="2:13" ht="27.75" customHeight="1" x14ac:dyDescent="0.15">
      <c r="B52" s="1224"/>
      <c r="C52" s="1225"/>
      <c r="D52" s="106"/>
      <c r="E52" s="1226" t="s">
        <v>43</v>
      </c>
      <c r="F52" s="1226"/>
      <c r="G52" s="1226"/>
      <c r="H52" s="1227"/>
      <c r="I52" s="346">
        <v>8811</v>
      </c>
      <c r="J52" s="347">
        <v>8828</v>
      </c>
      <c r="K52" s="347">
        <v>8559</v>
      </c>
      <c r="L52" s="347">
        <v>8157</v>
      </c>
      <c r="M52" s="348">
        <v>7802</v>
      </c>
    </row>
    <row r="53" spans="2:13" ht="27.75" customHeight="1" thickBot="1" x14ac:dyDescent="0.2">
      <c r="B53" s="1228" t="s">
        <v>19</v>
      </c>
      <c r="C53" s="1229"/>
      <c r="D53" s="110"/>
      <c r="E53" s="1230" t="s">
        <v>44</v>
      </c>
      <c r="F53" s="1230"/>
      <c r="G53" s="1230"/>
      <c r="H53" s="1231"/>
      <c r="I53" s="349">
        <v>5049</v>
      </c>
      <c r="J53" s="350">
        <v>3831</v>
      </c>
      <c r="K53" s="350">
        <v>2336</v>
      </c>
      <c r="L53" s="350">
        <v>2039</v>
      </c>
      <c r="M53" s="351">
        <v>1298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IyrYKS8KW7ShVvPBItLI4hsOWvGPtkNolQwu65bQb+3AFAh69AXH0de8mE2ANtmt507zR3nesLyvVlHC7zz/jw==" saltValue="USc8+ZYNINcnfH63JYmuY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524</v>
      </c>
      <c r="G54" s="119" t="s">
        <v>525</v>
      </c>
      <c r="H54" s="120" t="s">
        <v>526</v>
      </c>
    </row>
    <row r="55" spans="2:8" ht="52.5" customHeight="1" x14ac:dyDescent="0.15">
      <c r="B55" s="121"/>
      <c r="C55" s="1244" t="s">
        <v>46</v>
      </c>
      <c r="D55" s="1244"/>
      <c r="E55" s="1245"/>
      <c r="F55" s="352">
        <v>2603</v>
      </c>
      <c r="G55" s="352">
        <v>2515</v>
      </c>
      <c r="H55" s="353">
        <v>2717</v>
      </c>
    </row>
    <row r="56" spans="2:8" ht="52.5" customHeight="1" x14ac:dyDescent="0.15">
      <c r="B56" s="122"/>
      <c r="C56" s="1246" t="s">
        <v>47</v>
      </c>
      <c r="D56" s="1246"/>
      <c r="E56" s="1247"/>
      <c r="F56" s="354">
        <v>227</v>
      </c>
      <c r="G56" s="354">
        <v>253</v>
      </c>
      <c r="H56" s="355">
        <v>272</v>
      </c>
    </row>
    <row r="57" spans="2:8" ht="53.25" customHeight="1" x14ac:dyDescent="0.15">
      <c r="B57" s="122"/>
      <c r="C57" s="1248" t="s">
        <v>48</v>
      </c>
      <c r="D57" s="1248"/>
      <c r="E57" s="1249"/>
      <c r="F57" s="356">
        <v>494</v>
      </c>
      <c r="G57" s="356">
        <v>390</v>
      </c>
      <c r="H57" s="357">
        <v>424</v>
      </c>
    </row>
    <row r="58" spans="2:8" ht="45.75" customHeight="1" x14ac:dyDescent="0.15">
      <c r="B58" s="123"/>
      <c r="C58" s="1239" t="s">
        <v>557</v>
      </c>
      <c r="D58" s="1240"/>
      <c r="E58" s="1241"/>
      <c r="F58" s="358">
        <v>341</v>
      </c>
      <c r="G58" s="358">
        <v>234</v>
      </c>
      <c r="H58" s="359">
        <v>274</v>
      </c>
    </row>
    <row r="59" spans="2:8" ht="45.75" customHeight="1" x14ac:dyDescent="0.15">
      <c r="B59" s="123"/>
      <c r="C59" s="1239" t="s">
        <v>558</v>
      </c>
      <c r="D59" s="1240"/>
      <c r="E59" s="1241"/>
      <c r="F59" s="358">
        <v>103</v>
      </c>
      <c r="G59" s="358">
        <v>103</v>
      </c>
      <c r="H59" s="359">
        <v>103</v>
      </c>
    </row>
    <row r="60" spans="2:8" ht="45.75" customHeight="1" x14ac:dyDescent="0.15">
      <c r="B60" s="123"/>
      <c r="C60" s="1239" t="s">
        <v>559</v>
      </c>
      <c r="D60" s="1240"/>
      <c r="E60" s="1241"/>
      <c r="F60" s="358">
        <v>13</v>
      </c>
      <c r="G60" s="358">
        <v>18</v>
      </c>
      <c r="H60" s="359">
        <v>23</v>
      </c>
    </row>
    <row r="61" spans="2:8" ht="45.75" customHeight="1" x14ac:dyDescent="0.15">
      <c r="B61" s="123"/>
      <c r="C61" s="1239" t="s">
        <v>560</v>
      </c>
      <c r="D61" s="1240"/>
      <c r="E61" s="1241"/>
      <c r="F61" s="358">
        <v>17</v>
      </c>
      <c r="G61" s="358">
        <v>17</v>
      </c>
      <c r="H61" s="359">
        <v>17</v>
      </c>
    </row>
    <row r="62" spans="2:8" ht="45.75" customHeight="1" thickBot="1" x14ac:dyDescent="0.2">
      <c r="B62" s="124"/>
      <c r="C62" s="1239" t="s">
        <v>561</v>
      </c>
      <c r="D62" s="1240"/>
      <c r="E62" s="1241"/>
      <c r="F62" s="360">
        <v>8</v>
      </c>
      <c r="G62" s="360">
        <v>8</v>
      </c>
      <c r="H62" s="361">
        <v>8</v>
      </c>
    </row>
    <row r="63" spans="2:8" ht="52.5" customHeight="1" thickBot="1" x14ac:dyDescent="0.2">
      <c r="B63" s="125"/>
      <c r="C63" s="1242" t="s">
        <v>49</v>
      </c>
      <c r="D63" s="1242"/>
      <c r="E63" s="1243"/>
      <c r="F63" s="362">
        <v>3323</v>
      </c>
      <c r="G63" s="362">
        <v>3158</v>
      </c>
      <c r="H63" s="363">
        <v>3413</v>
      </c>
    </row>
    <row r="64" spans="2:8" x14ac:dyDescent="0.15"/>
  </sheetData>
  <sheetProtection algorithmName="SHA-512" hashValue="V2sezDnLK+WiC4TmlIGIh+Qb5Xdx5TtVUL5fWQn8FX3BznfcSHBrJvQiC58Ti9lKo9t9urbcLvrnndHk7NNOww==" saltValue="TDK8BhZvdAD2M6lefV56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2" t="s">
        <v>564</v>
      </c>
      <c r="AO43" s="1263"/>
      <c r="AP43" s="1263"/>
      <c r="AQ43" s="1263"/>
      <c r="AR43" s="1263"/>
      <c r="AS43" s="1263"/>
      <c r="AT43" s="1263"/>
      <c r="AU43" s="1263"/>
      <c r="AV43" s="1263"/>
      <c r="AW43" s="1263"/>
      <c r="AX43" s="1263"/>
      <c r="AY43" s="1263"/>
      <c r="AZ43" s="1263"/>
      <c r="BA43" s="1263"/>
      <c r="BB43" s="1263"/>
      <c r="BC43" s="1263"/>
      <c r="BD43" s="1263"/>
      <c r="BE43" s="1263"/>
      <c r="BF43" s="1263"/>
      <c r="BG43" s="1263"/>
      <c r="BH43" s="1263"/>
      <c r="BI43" s="1263"/>
      <c r="BJ43" s="1263"/>
      <c r="BK43" s="1263"/>
      <c r="BL43" s="1263"/>
      <c r="BM43" s="1263"/>
      <c r="BN43" s="1263"/>
      <c r="BO43" s="1263"/>
      <c r="BP43" s="1263"/>
      <c r="BQ43" s="1263"/>
      <c r="BR43" s="1263"/>
      <c r="BS43" s="1263"/>
      <c r="BT43" s="1263"/>
      <c r="BU43" s="1263"/>
      <c r="BV43" s="1263"/>
      <c r="BW43" s="1263"/>
      <c r="BX43" s="1263"/>
      <c r="BY43" s="1263"/>
      <c r="BZ43" s="1263"/>
      <c r="CA43" s="1263"/>
      <c r="CB43" s="1263"/>
      <c r="CC43" s="1263"/>
      <c r="CD43" s="1263"/>
      <c r="CE43" s="1263"/>
      <c r="CF43" s="1263"/>
      <c r="CG43" s="1263"/>
      <c r="CH43" s="1263"/>
      <c r="CI43" s="1263"/>
      <c r="CJ43" s="1263"/>
      <c r="CK43" s="1263"/>
      <c r="CL43" s="1263"/>
      <c r="CM43" s="1263"/>
      <c r="CN43" s="1263"/>
      <c r="CO43" s="1263"/>
      <c r="CP43" s="1263"/>
      <c r="CQ43" s="1263"/>
      <c r="CR43" s="1263"/>
      <c r="CS43" s="1263"/>
      <c r="CT43" s="1263"/>
      <c r="CU43" s="1263"/>
      <c r="CV43" s="1263"/>
      <c r="CW43" s="1263"/>
      <c r="CX43" s="1263"/>
      <c r="CY43" s="1263"/>
      <c r="CZ43" s="1263"/>
      <c r="DA43" s="1263"/>
      <c r="DB43" s="1263"/>
      <c r="DC43" s="1264"/>
    </row>
    <row r="44" spans="2:109" x14ac:dyDescent="0.15">
      <c r="B44" s="372"/>
      <c r="AN44" s="1265"/>
      <c r="AO44" s="1266"/>
      <c r="AP44" s="1266"/>
      <c r="AQ44" s="1266"/>
      <c r="AR44" s="1266"/>
      <c r="AS44" s="1266"/>
      <c r="AT44" s="1266"/>
      <c r="AU44" s="1266"/>
      <c r="AV44" s="1266"/>
      <c r="AW44" s="1266"/>
      <c r="AX44" s="1266"/>
      <c r="AY44" s="1266"/>
      <c r="AZ44" s="1266"/>
      <c r="BA44" s="1266"/>
      <c r="BB44" s="1266"/>
      <c r="BC44" s="1266"/>
      <c r="BD44" s="1266"/>
      <c r="BE44" s="1266"/>
      <c r="BF44" s="1266"/>
      <c r="BG44" s="1266"/>
      <c r="BH44" s="1266"/>
      <c r="BI44" s="1266"/>
      <c r="BJ44" s="1266"/>
      <c r="BK44" s="1266"/>
      <c r="BL44" s="1266"/>
      <c r="BM44" s="1266"/>
      <c r="BN44" s="1266"/>
      <c r="BO44" s="1266"/>
      <c r="BP44" s="1266"/>
      <c r="BQ44" s="1266"/>
      <c r="BR44" s="1266"/>
      <c r="BS44" s="1266"/>
      <c r="BT44" s="1266"/>
      <c r="BU44" s="1266"/>
      <c r="BV44" s="1266"/>
      <c r="BW44" s="1266"/>
      <c r="BX44" s="1266"/>
      <c r="BY44" s="1266"/>
      <c r="BZ44" s="1266"/>
      <c r="CA44" s="1266"/>
      <c r="CB44" s="1266"/>
      <c r="CC44" s="1266"/>
      <c r="CD44" s="1266"/>
      <c r="CE44" s="1266"/>
      <c r="CF44" s="1266"/>
      <c r="CG44" s="1266"/>
      <c r="CH44" s="1266"/>
      <c r="CI44" s="1266"/>
      <c r="CJ44" s="1266"/>
      <c r="CK44" s="1266"/>
      <c r="CL44" s="1266"/>
      <c r="CM44" s="1266"/>
      <c r="CN44" s="1266"/>
      <c r="CO44" s="1266"/>
      <c r="CP44" s="1266"/>
      <c r="CQ44" s="1266"/>
      <c r="CR44" s="1266"/>
      <c r="CS44" s="1266"/>
      <c r="CT44" s="1266"/>
      <c r="CU44" s="1266"/>
      <c r="CV44" s="1266"/>
      <c r="CW44" s="1266"/>
      <c r="CX44" s="1266"/>
      <c r="CY44" s="1266"/>
      <c r="CZ44" s="1266"/>
      <c r="DA44" s="1266"/>
      <c r="DB44" s="1266"/>
      <c r="DC44" s="1267"/>
    </row>
    <row r="45" spans="2:109" x14ac:dyDescent="0.15">
      <c r="B45" s="372"/>
      <c r="AN45" s="1265"/>
      <c r="AO45" s="1266"/>
      <c r="AP45" s="1266"/>
      <c r="AQ45" s="1266"/>
      <c r="AR45" s="1266"/>
      <c r="AS45" s="1266"/>
      <c r="AT45" s="1266"/>
      <c r="AU45" s="1266"/>
      <c r="AV45" s="1266"/>
      <c r="AW45" s="1266"/>
      <c r="AX45" s="1266"/>
      <c r="AY45" s="1266"/>
      <c r="AZ45" s="1266"/>
      <c r="BA45" s="1266"/>
      <c r="BB45" s="1266"/>
      <c r="BC45" s="1266"/>
      <c r="BD45" s="1266"/>
      <c r="BE45" s="1266"/>
      <c r="BF45" s="1266"/>
      <c r="BG45" s="1266"/>
      <c r="BH45" s="1266"/>
      <c r="BI45" s="1266"/>
      <c r="BJ45" s="1266"/>
      <c r="BK45" s="1266"/>
      <c r="BL45" s="1266"/>
      <c r="BM45" s="1266"/>
      <c r="BN45" s="1266"/>
      <c r="BO45" s="1266"/>
      <c r="BP45" s="1266"/>
      <c r="BQ45" s="1266"/>
      <c r="BR45" s="1266"/>
      <c r="BS45" s="1266"/>
      <c r="BT45" s="1266"/>
      <c r="BU45" s="1266"/>
      <c r="BV45" s="1266"/>
      <c r="BW45" s="1266"/>
      <c r="BX45" s="1266"/>
      <c r="BY45" s="1266"/>
      <c r="BZ45" s="1266"/>
      <c r="CA45" s="1266"/>
      <c r="CB45" s="1266"/>
      <c r="CC45" s="1266"/>
      <c r="CD45" s="1266"/>
      <c r="CE45" s="1266"/>
      <c r="CF45" s="1266"/>
      <c r="CG45" s="1266"/>
      <c r="CH45" s="1266"/>
      <c r="CI45" s="1266"/>
      <c r="CJ45" s="1266"/>
      <c r="CK45" s="1266"/>
      <c r="CL45" s="1266"/>
      <c r="CM45" s="1266"/>
      <c r="CN45" s="1266"/>
      <c r="CO45" s="1266"/>
      <c r="CP45" s="1266"/>
      <c r="CQ45" s="1266"/>
      <c r="CR45" s="1266"/>
      <c r="CS45" s="1266"/>
      <c r="CT45" s="1266"/>
      <c r="CU45" s="1266"/>
      <c r="CV45" s="1266"/>
      <c r="CW45" s="1266"/>
      <c r="CX45" s="1266"/>
      <c r="CY45" s="1266"/>
      <c r="CZ45" s="1266"/>
      <c r="DA45" s="1266"/>
      <c r="DB45" s="1266"/>
      <c r="DC45" s="1267"/>
    </row>
    <row r="46" spans="2:109" x14ac:dyDescent="0.15">
      <c r="B46" s="372"/>
      <c r="AN46" s="1265"/>
      <c r="AO46" s="1266"/>
      <c r="AP46" s="1266"/>
      <c r="AQ46" s="1266"/>
      <c r="AR46" s="1266"/>
      <c r="AS46" s="1266"/>
      <c r="AT46" s="1266"/>
      <c r="AU46" s="1266"/>
      <c r="AV46" s="1266"/>
      <c r="AW46" s="1266"/>
      <c r="AX46" s="1266"/>
      <c r="AY46" s="1266"/>
      <c r="AZ46" s="1266"/>
      <c r="BA46" s="1266"/>
      <c r="BB46" s="1266"/>
      <c r="BC46" s="1266"/>
      <c r="BD46" s="1266"/>
      <c r="BE46" s="1266"/>
      <c r="BF46" s="1266"/>
      <c r="BG46" s="1266"/>
      <c r="BH46" s="1266"/>
      <c r="BI46" s="1266"/>
      <c r="BJ46" s="1266"/>
      <c r="BK46" s="1266"/>
      <c r="BL46" s="1266"/>
      <c r="BM46" s="1266"/>
      <c r="BN46" s="1266"/>
      <c r="BO46" s="1266"/>
      <c r="BP46" s="1266"/>
      <c r="BQ46" s="1266"/>
      <c r="BR46" s="1266"/>
      <c r="BS46" s="1266"/>
      <c r="BT46" s="1266"/>
      <c r="BU46" s="1266"/>
      <c r="BV46" s="1266"/>
      <c r="BW46" s="1266"/>
      <c r="BX46" s="1266"/>
      <c r="BY46" s="1266"/>
      <c r="BZ46" s="1266"/>
      <c r="CA46" s="1266"/>
      <c r="CB46" s="1266"/>
      <c r="CC46" s="1266"/>
      <c r="CD46" s="1266"/>
      <c r="CE46" s="1266"/>
      <c r="CF46" s="1266"/>
      <c r="CG46" s="1266"/>
      <c r="CH46" s="1266"/>
      <c r="CI46" s="1266"/>
      <c r="CJ46" s="1266"/>
      <c r="CK46" s="1266"/>
      <c r="CL46" s="1266"/>
      <c r="CM46" s="1266"/>
      <c r="CN46" s="1266"/>
      <c r="CO46" s="1266"/>
      <c r="CP46" s="1266"/>
      <c r="CQ46" s="1266"/>
      <c r="CR46" s="1266"/>
      <c r="CS46" s="1266"/>
      <c r="CT46" s="1266"/>
      <c r="CU46" s="1266"/>
      <c r="CV46" s="1266"/>
      <c r="CW46" s="1266"/>
      <c r="CX46" s="1266"/>
      <c r="CY46" s="1266"/>
      <c r="CZ46" s="1266"/>
      <c r="DA46" s="1266"/>
      <c r="DB46" s="1266"/>
      <c r="DC46" s="1267"/>
    </row>
    <row r="47" spans="2:109" x14ac:dyDescent="0.15">
      <c r="B47" s="372"/>
      <c r="AN47" s="1268"/>
      <c r="AO47" s="1269"/>
      <c r="AP47" s="1269"/>
      <c r="AQ47" s="1269"/>
      <c r="AR47" s="1269"/>
      <c r="AS47" s="1269"/>
      <c r="AT47" s="1269"/>
      <c r="AU47" s="1269"/>
      <c r="AV47" s="1269"/>
      <c r="AW47" s="1269"/>
      <c r="AX47" s="1269"/>
      <c r="AY47" s="1269"/>
      <c r="AZ47" s="1269"/>
      <c r="BA47" s="1269"/>
      <c r="BB47" s="1269"/>
      <c r="BC47" s="1269"/>
      <c r="BD47" s="1269"/>
      <c r="BE47" s="1269"/>
      <c r="BF47" s="1269"/>
      <c r="BG47" s="1269"/>
      <c r="BH47" s="1269"/>
      <c r="BI47" s="1269"/>
      <c r="BJ47" s="1269"/>
      <c r="BK47" s="1269"/>
      <c r="BL47" s="1269"/>
      <c r="BM47" s="1269"/>
      <c r="BN47" s="1269"/>
      <c r="BO47" s="1269"/>
      <c r="BP47" s="1269"/>
      <c r="BQ47" s="1269"/>
      <c r="BR47" s="1269"/>
      <c r="BS47" s="1269"/>
      <c r="BT47" s="1269"/>
      <c r="BU47" s="1269"/>
      <c r="BV47" s="1269"/>
      <c r="BW47" s="1269"/>
      <c r="BX47" s="1269"/>
      <c r="BY47" s="1269"/>
      <c r="BZ47" s="1269"/>
      <c r="CA47" s="1269"/>
      <c r="CB47" s="1269"/>
      <c r="CC47" s="1269"/>
      <c r="CD47" s="1269"/>
      <c r="CE47" s="1269"/>
      <c r="CF47" s="1269"/>
      <c r="CG47" s="1269"/>
      <c r="CH47" s="1269"/>
      <c r="CI47" s="1269"/>
      <c r="CJ47" s="1269"/>
      <c r="CK47" s="1269"/>
      <c r="CL47" s="1269"/>
      <c r="CM47" s="1269"/>
      <c r="CN47" s="1269"/>
      <c r="CO47" s="1269"/>
      <c r="CP47" s="1269"/>
      <c r="CQ47" s="1269"/>
      <c r="CR47" s="1269"/>
      <c r="CS47" s="1269"/>
      <c r="CT47" s="1269"/>
      <c r="CU47" s="1269"/>
      <c r="CV47" s="1269"/>
      <c r="CW47" s="1269"/>
      <c r="CX47" s="1269"/>
      <c r="CY47" s="1269"/>
      <c r="CZ47" s="1269"/>
      <c r="DA47" s="1269"/>
      <c r="DB47" s="1269"/>
      <c r="DC47" s="1270"/>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565</v>
      </c>
    </row>
    <row r="50" spans="1:109" x14ac:dyDescent="0.15">
      <c r="B50" s="372"/>
      <c r="G50" s="1256"/>
      <c r="H50" s="1256"/>
      <c r="I50" s="1256"/>
      <c r="J50" s="1256"/>
      <c r="K50" s="382"/>
      <c r="L50" s="382"/>
      <c r="M50" s="383"/>
      <c r="N50" s="383"/>
      <c r="AN50" s="1259"/>
      <c r="AO50" s="1260"/>
      <c r="AP50" s="1260"/>
      <c r="AQ50" s="1260"/>
      <c r="AR50" s="1260"/>
      <c r="AS50" s="1260"/>
      <c r="AT50" s="1260"/>
      <c r="AU50" s="1260"/>
      <c r="AV50" s="1260"/>
      <c r="AW50" s="1260"/>
      <c r="AX50" s="1260"/>
      <c r="AY50" s="1260"/>
      <c r="AZ50" s="1260"/>
      <c r="BA50" s="1260"/>
      <c r="BB50" s="1260"/>
      <c r="BC50" s="1260"/>
      <c r="BD50" s="1260"/>
      <c r="BE50" s="1260"/>
      <c r="BF50" s="1260"/>
      <c r="BG50" s="1260"/>
      <c r="BH50" s="1260"/>
      <c r="BI50" s="1260"/>
      <c r="BJ50" s="1260"/>
      <c r="BK50" s="1260"/>
      <c r="BL50" s="1260"/>
      <c r="BM50" s="1260"/>
      <c r="BN50" s="1260"/>
      <c r="BO50" s="1261"/>
      <c r="BP50" s="1255" t="s">
        <v>522</v>
      </c>
      <c r="BQ50" s="1255"/>
      <c r="BR50" s="1255"/>
      <c r="BS50" s="1255"/>
      <c r="BT50" s="1255"/>
      <c r="BU50" s="1255"/>
      <c r="BV50" s="1255"/>
      <c r="BW50" s="1255"/>
      <c r="BX50" s="1255" t="s">
        <v>523</v>
      </c>
      <c r="BY50" s="1255"/>
      <c r="BZ50" s="1255"/>
      <c r="CA50" s="1255"/>
      <c r="CB50" s="1255"/>
      <c r="CC50" s="1255"/>
      <c r="CD50" s="1255"/>
      <c r="CE50" s="1255"/>
      <c r="CF50" s="1255" t="s">
        <v>524</v>
      </c>
      <c r="CG50" s="1255"/>
      <c r="CH50" s="1255"/>
      <c r="CI50" s="1255"/>
      <c r="CJ50" s="1255"/>
      <c r="CK50" s="1255"/>
      <c r="CL50" s="1255"/>
      <c r="CM50" s="1255"/>
      <c r="CN50" s="1255" t="s">
        <v>525</v>
      </c>
      <c r="CO50" s="1255"/>
      <c r="CP50" s="1255"/>
      <c r="CQ50" s="1255"/>
      <c r="CR50" s="1255"/>
      <c r="CS50" s="1255"/>
      <c r="CT50" s="1255"/>
      <c r="CU50" s="1255"/>
      <c r="CV50" s="1255" t="s">
        <v>526</v>
      </c>
      <c r="CW50" s="1255"/>
      <c r="CX50" s="1255"/>
      <c r="CY50" s="1255"/>
      <c r="CZ50" s="1255"/>
      <c r="DA50" s="1255"/>
      <c r="DB50" s="1255"/>
      <c r="DC50" s="1255"/>
    </row>
    <row r="51" spans="1:109" ht="13.5" customHeight="1" x14ac:dyDescent="0.15">
      <c r="B51" s="372"/>
      <c r="G51" s="1258"/>
      <c r="H51" s="1258"/>
      <c r="I51" s="1271"/>
      <c r="J51" s="1271"/>
      <c r="K51" s="1257"/>
      <c r="L51" s="1257"/>
      <c r="M51" s="1257"/>
      <c r="N51" s="1257"/>
      <c r="AM51" s="381"/>
      <c r="AN51" s="1253" t="s">
        <v>566</v>
      </c>
      <c r="AO51" s="1253"/>
      <c r="AP51" s="1253"/>
      <c r="AQ51" s="1253"/>
      <c r="AR51" s="1253"/>
      <c r="AS51" s="1253"/>
      <c r="AT51" s="1253"/>
      <c r="AU51" s="1253"/>
      <c r="AV51" s="1253"/>
      <c r="AW51" s="1253"/>
      <c r="AX51" s="1253"/>
      <c r="AY51" s="1253"/>
      <c r="AZ51" s="1253"/>
      <c r="BA51" s="1253"/>
      <c r="BB51" s="1253" t="s">
        <v>567</v>
      </c>
      <c r="BC51" s="1253"/>
      <c r="BD51" s="1253"/>
      <c r="BE51" s="1253"/>
      <c r="BF51" s="1253"/>
      <c r="BG51" s="1253"/>
      <c r="BH51" s="1253"/>
      <c r="BI51" s="1253"/>
      <c r="BJ51" s="1253"/>
      <c r="BK51" s="1253"/>
      <c r="BL51" s="1253"/>
      <c r="BM51" s="1253"/>
      <c r="BN51" s="1253"/>
      <c r="BO51" s="1253"/>
      <c r="BP51" s="1250">
        <v>71.7</v>
      </c>
      <c r="BQ51" s="1250"/>
      <c r="BR51" s="1250"/>
      <c r="BS51" s="1250"/>
      <c r="BT51" s="1250"/>
      <c r="BU51" s="1250"/>
      <c r="BV51" s="1250"/>
      <c r="BW51" s="1250"/>
      <c r="BX51" s="1250">
        <v>49.6</v>
      </c>
      <c r="BY51" s="1250"/>
      <c r="BZ51" s="1250"/>
      <c r="CA51" s="1250"/>
      <c r="CB51" s="1250"/>
      <c r="CC51" s="1250"/>
      <c r="CD51" s="1250"/>
      <c r="CE51" s="1250"/>
      <c r="CF51" s="1250">
        <v>30.6</v>
      </c>
      <c r="CG51" s="1250"/>
      <c r="CH51" s="1250"/>
      <c r="CI51" s="1250"/>
      <c r="CJ51" s="1250"/>
      <c r="CK51" s="1250"/>
      <c r="CL51" s="1250"/>
      <c r="CM51" s="1250"/>
      <c r="CN51" s="1250">
        <v>26.1</v>
      </c>
      <c r="CO51" s="1250"/>
      <c r="CP51" s="1250"/>
      <c r="CQ51" s="1250"/>
      <c r="CR51" s="1250"/>
      <c r="CS51" s="1250"/>
      <c r="CT51" s="1250"/>
      <c r="CU51" s="1250"/>
      <c r="CV51" s="1250">
        <v>15.6</v>
      </c>
      <c r="CW51" s="1250"/>
      <c r="CX51" s="1250"/>
      <c r="CY51" s="1250"/>
      <c r="CZ51" s="1250"/>
      <c r="DA51" s="1250"/>
      <c r="DB51" s="1250"/>
      <c r="DC51" s="1250"/>
    </row>
    <row r="52" spans="1:109" x14ac:dyDescent="0.15">
      <c r="B52" s="372"/>
      <c r="G52" s="1258"/>
      <c r="H52" s="1258"/>
      <c r="I52" s="1271"/>
      <c r="J52" s="1271"/>
      <c r="K52" s="1257"/>
      <c r="L52" s="1257"/>
      <c r="M52" s="1257"/>
      <c r="N52" s="1257"/>
      <c r="AM52" s="381"/>
      <c r="AN52" s="1253"/>
      <c r="AO52" s="1253"/>
      <c r="AP52" s="1253"/>
      <c r="AQ52" s="1253"/>
      <c r="AR52" s="1253"/>
      <c r="AS52" s="1253"/>
      <c r="AT52" s="1253"/>
      <c r="AU52" s="1253"/>
      <c r="AV52" s="1253"/>
      <c r="AW52" s="1253"/>
      <c r="AX52" s="1253"/>
      <c r="AY52" s="1253"/>
      <c r="AZ52" s="1253"/>
      <c r="BA52" s="1253"/>
      <c r="BB52" s="1253"/>
      <c r="BC52" s="1253"/>
      <c r="BD52" s="1253"/>
      <c r="BE52" s="1253"/>
      <c r="BF52" s="1253"/>
      <c r="BG52" s="1253"/>
      <c r="BH52" s="1253"/>
      <c r="BI52" s="1253"/>
      <c r="BJ52" s="1253"/>
      <c r="BK52" s="1253"/>
      <c r="BL52" s="1253"/>
      <c r="BM52" s="1253"/>
      <c r="BN52" s="1253"/>
      <c r="BO52" s="1253"/>
      <c r="BP52" s="1250"/>
      <c r="BQ52" s="1250"/>
      <c r="BR52" s="1250"/>
      <c r="BS52" s="1250"/>
      <c r="BT52" s="1250"/>
      <c r="BU52" s="1250"/>
      <c r="BV52" s="1250"/>
      <c r="BW52" s="1250"/>
      <c r="BX52" s="1250"/>
      <c r="BY52" s="1250"/>
      <c r="BZ52" s="1250"/>
      <c r="CA52" s="1250"/>
      <c r="CB52" s="1250"/>
      <c r="CC52" s="1250"/>
      <c r="CD52" s="1250"/>
      <c r="CE52" s="1250"/>
      <c r="CF52" s="1250"/>
      <c r="CG52" s="1250"/>
      <c r="CH52" s="1250"/>
      <c r="CI52" s="1250"/>
      <c r="CJ52" s="1250"/>
      <c r="CK52" s="1250"/>
      <c r="CL52" s="1250"/>
      <c r="CM52" s="1250"/>
      <c r="CN52" s="1250"/>
      <c r="CO52" s="1250"/>
      <c r="CP52" s="1250"/>
      <c r="CQ52" s="1250"/>
      <c r="CR52" s="1250"/>
      <c r="CS52" s="1250"/>
      <c r="CT52" s="1250"/>
      <c r="CU52" s="1250"/>
      <c r="CV52" s="1250"/>
      <c r="CW52" s="1250"/>
      <c r="CX52" s="1250"/>
      <c r="CY52" s="1250"/>
      <c r="CZ52" s="1250"/>
      <c r="DA52" s="1250"/>
      <c r="DB52" s="1250"/>
      <c r="DC52" s="1250"/>
    </row>
    <row r="53" spans="1:109" x14ac:dyDescent="0.15">
      <c r="A53" s="380"/>
      <c r="B53" s="372"/>
      <c r="G53" s="1258"/>
      <c r="H53" s="1258"/>
      <c r="I53" s="1256"/>
      <c r="J53" s="1256"/>
      <c r="K53" s="1257"/>
      <c r="L53" s="1257"/>
      <c r="M53" s="1257"/>
      <c r="N53" s="1257"/>
      <c r="AM53" s="381"/>
      <c r="AN53" s="1253"/>
      <c r="AO53" s="1253"/>
      <c r="AP53" s="1253"/>
      <c r="AQ53" s="1253"/>
      <c r="AR53" s="1253"/>
      <c r="AS53" s="1253"/>
      <c r="AT53" s="1253"/>
      <c r="AU53" s="1253"/>
      <c r="AV53" s="1253"/>
      <c r="AW53" s="1253"/>
      <c r="AX53" s="1253"/>
      <c r="AY53" s="1253"/>
      <c r="AZ53" s="1253"/>
      <c r="BA53" s="1253"/>
      <c r="BB53" s="1253" t="s">
        <v>568</v>
      </c>
      <c r="BC53" s="1253"/>
      <c r="BD53" s="1253"/>
      <c r="BE53" s="1253"/>
      <c r="BF53" s="1253"/>
      <c r="BG53" s="1253"/>
      <c r="BH53" s="1253"/>
      <c r="BI53" s="1253"/>
      <c r="BJ53" s="1253"/>
      <c r="BK53" s="1253"/>
      <c r="BL53" s="1253"/>
      <c r="BM53" s="1253"/>
      <c r="BN53" s="1253"/>
      <c r="BO53" s="1253"/>
      <c r="BP53" s="1250">
        <v>55.2</v>
      </c>
      <c r="BQ53" s="1250"/>
      <c r="BR53" s="1250"/>
      <c r="BS53" s="1250"/>
      <c r="BT53" s="1250"/>
      <c r="BU53" s="1250"/>
      <c r="BV53" s="1250"/>
      <c r="BW53" s="1250"/>
      <c r="BX53" s="1250">
        <v>56.7</v>
      </c>
      <c r="BY53" s="1250"/>
      <c r="BZ53" s="1250"/>
      <c r="CA53" s="1250"/>
      <c r="CB53" s="1250"/>
      <c r="CC53" s="1250"/>
      <c r="CD53" s="1250"/>
      <c r="CE53" s="1250"/>
      <c r="CF53" s="1250">
        <v>58.2</v>
      </c>
      <c r="CG53" s="1250"/>
      <c r="CH53" s="1250"/>
      <c r="CI53" s="1250"/>
      <c r="CJ53" s="1250"/>
      <c r="CK53" s="1250"/>
      <c r="CL53" s="1250"/>
      <c r="CM53" s="1250"/>
      <c r="CN53" s="1250">
        <v>60.5</v>
      </c>
      <c r="CO53" s="1250"/>
      <c r="CP53" s="1250"/>
      <c r="CQ53" s="1250"/>
      <c r="CR53" s="1250"/>
      <c r="CS53" s="1250"/>
      <c r="CT53" s="1250"/>
      <c r="CU53" s="1250"/>
      <c r="CV53" s="1250">
        <v>61.4</v>
      </c>
      <c r="CW53" s="1250"/>
      <c r="CX53" s="1250"/>
      <c r="CY53" s="1250"/>
      <c r="CZ53" s="1250"/>
      <c r="DA53" s="1250"/>
      <c r="DB53" s="1250"/>
      <c r="DC53" s="1250"/>
    </row>
    <row r="54" spans="1:109" x14ac:dyDescent="0.15">
      <c r="A54" s="380"/>
      <c r="B54" s="372"/>
      <c r="G54" s="1258"/>
      <c r="H54" s="1258"/>
      <c r="I54" s="1256"/>
      <c r="J54" s="1256"/>
      <c r="K54" s="1257"/>
      <c r="L54" s="1257"/>
      <c r="M54" s="1257"/>
      <c r="N54" s="1257"/>
      <c r="AM54" s="381"/>
      <c r="AN54" s="1253"/>
      <c r="AO54" s="1253"/>
      <c r="AP54" s="1253"/>
      <c r="AQ54" s="1253"/>
      <c r="AR54" s="1253"/>
      <c r="AS54" s="1253"/>
      <c r="AT54" s="1253"/>
      <c r="AU54" s="1253"/>
      <c r="AV54" s="1253"/>
      <c r="AW54" s="1253"/>
      <c r="AX54" s="1253"/>
      <c r="AY54" s="1253"/>
      <c r="AZ54" s="1253"/>
      <c r="BA54" s="1253"/>
      <c r="BB54" s="1253"/>
      <c r="BC54" s="1253"/>
      <c r="BD54" s="1253"/>
      <c r="BE54" s="1253"/>
      <c r="BF54" s="1253"/>
      <c r="BG54" s="1253"/>
      <c r="BH54" s="1253"/>
      <c r="BI54" s="1253"/>
      <c r="BJ54" s="1253"/>
      <c r="BK54" s="1253"/>
      <c r="BL54" s="1253"/>
      <c r="BM54" s="1253"/>
      <c r="BN54" s="1253"/>
      <c r="BO54" s="1253"/>
      <c r="BP54" s="1250"/>
      <c r="BQ54" s="1250"/>
      <c r="BR54" s="1250"/>
      <c r="BS54" s="1250"/>
      <c r="BT54" s="1250"/>
      <c r="BU54" s="1250"/>
      <c r="BV54" s="1250"/>
      <c r="BW54" s="1250"/>
      <c r="BX54" s="1250"/>
      <c r="BY54" s="1250"/>
      <c r="BZ54" s="1250"/>
      <c r="CA54" s="1250"/>
      <c r="CB54" s="1250"/>
      <c r="CC54" s="1250"/>
      <c r="CD54" s="1250"/>
      <c r="CE54" s="1250"/>
      <c r="CF54" s="1250"/>
      <c r="CG54" s="1250"/>
      <c r="CH54" s="1250"/>
      <c r="CI54" s="1250"/>
      <c r="CJ54" s="1250"/>
      <c r="CK54" s="1250"/>
      <c r="CL54" s="1250"/>
      <c r="CM54" s="1250"/>
      <c r="CN54" s="1250"/>
      <c r="CO54" s="1250"/>
      <c r="CP54" s="1250"/>
      <c r="CQ54" s="1250"/>
      <c r="CR54" s="1250"/>
      <c r="CS54" s="1250"/>
      <c r="CT54" s="1250"/>
      <c r="CU54" s="1250"/>
      <c r="CV54" s="1250"/>
      <c r="CW54" s="1250"/>
      <c r="CX54" s="1250"/>
      <c r="CY54" s="1250"/>
      <c r="CZ54" s="1250"/>
      <c r="DA54" s="1250"/>
      <c r="DB54" s="1250"/>
      <c r="DC54" s="1250"/>
    </row>
    <row r="55" spans="1:109" x14ac:dyDescent="0.15">
      <c r="A55" s="380"/>
      <c r="B55" s="372"/>
      <c r="G55" s="1256"/>
      <c r="H55" s="1256"/>
      <c r="I55" s="1256"/>
      <c r="J55" s="1256"/>
      <c r="K55" s="1257"/>
      <c r="L55" s="1257"/>
      <c r="M55" s="1257"/>
      <c r="N55" s="1257"/>
      <c r="AN55" s="1255" t="s">
        <v>569</v>
      </c>
      <c r="AO55" s="1255"/>
      <c r="AP55" s="1255"/>
      <c r="AQ55" s="1255"/>
      <c r="AR55" s="1255"/>
      <c r="AS55" s="1255"/>
      <c r="AT55" s="1255"/>
      <c r="AU55" s="1255"/>
      <c r="AV55" s="1255"/>
      <c r="AW55" s="1255"/>
      <c r="AX55" s="1255"/>
      <c r="AY55" s="1255"/>
      <c r="AZ55" s="1255"/>
      <c r="BA55" s="1255"/>
      <c r="BB55" s="1253" t="s">
        <v>567</v>
      </c>
      <c r="BC55" s="1253"/>
      <c r="BD55" s="1253"/>
      <c r="BE55" s="1253"/>
      <c r="BF55" s="1253"/>
      <c r="BG55" s="1253"/>
      <c r="BH55" s="1253"/>
      <c r="BI55" s="1253"/>
      <c r="BJ55" s="1253"/>
      <c r="BK55" s="1253"/>
      <c r="BL55" s="1253"/>
      <c r="BM55" s="1253"/>
      <c r="BN55" s="1253"/>
      <c r="BO55" s="1253"/>
      <c r="BP55" s="1250">
        <v>15.5</v>
      </c>
      <c r="BQ55" s="1250"/>
      <c r="BR55" s="1250"/>
      <c r="BS55" s="1250"/>
      <c r="BT55" s="1250"/>
      <c r="BU55" s="1250"/>
      <c r="BV55" s="1250"/>
      <c r="BW55" s="1250"/>
      <c r="BX55" s="1250">
        <v>4.5999999999999996</v>
      </c>
      <c r="BY55" s="1250"/>
      <c r="BZ55" s="1250"/>
      <c r="CA55" s="1250"/>
      <c r="CB55" s="1250"/>
      <c r="CC55" s="1250"/>
      <c r="CD55" s="1250"/>
      <c r="CE55" s="1250"/>
      <c r="CF55" s="1250">
        <v>0.6</v>
      </c>
      <c r="CG55" s="1250"/>
      <c r="CH55" s="1250"/>
      <c r="CI55" s="1250"/>
      <c r="CJ55" s="1250"/>
      <c r="CK55" s="1250"/>
      <c r="CL55" s="1250"/>
      <c r="CM55" s="1250"/>
      <c r="CN55" s="1250">
        <v>0</v>
      </c>
      <c r="CO55" s="1250"/>
      <c r="CP55" s="1250"/>
      <c r="CQ55" s="1250"/>
      <c r="CR55" s="1250"/>
      <c r="CS55" s="1250"/>
      <c r="CT55" s="1250"/>
      <c r="CU55" s="1250"/>
      <c r="CV55" s="1250">
        <v>1</v>
      </c>
      <c r="CW55" s="1250"/>
      <c r="CX55" s="1250"/>
      <c r="CY55" s="1250"/>
      <c r="CZ55" s="1250"/>
      <c r="DA55" s="1250"/>
      <c r="DB55" s="1250"/>
      <c r="DC55" s="1250"/>
    </row>
    <row r="56" spans="1:109" x14ac:dyDescent="0.15">
      <c r="A56" s="380"/>
      <c r="B56" s="372"/>
      <c r="G56" s="1256"/>
      <c r="H56" s="1256"/>
      <c r="I56" s="1256"/>
      <c r="J56" s="1256"/>
      <c r="K56" s="1257"/>
      <c r="L56" s="1257"/>
      <c r="M56" s="1257"/>
      <c r="N56" s="1257"/>
      <c r="AN56" s="1255"/>
      <c r="AO56" s="1255"/>
      <c r="AP56" s="1255"/>
      <c r="AQ56" s="1255"/>
      <c r="AR56" s="1255"/>
      <c r="AS56" s="1255"/>
      <c r="AT56" s="1255"/>
      <c r="AU56" s="1255"/>
      <c r="AV56" s="1255"/>
      <c r="AW56" s="1255"/>
      <c r="AX56" s="1255"/>
      <c r="AY56" s="1255"/>
      <c r="AZ56" s="1255"/>
      <c r="BA56" s="1255"/>
      <c r="BB56" s="1253"/>
      <c r="BC56" s="1253"/>
      <c r="BD56" s="1253"/>
      <c r="BE56" s="1253"/>
      <c r="BF56" s="1253"/>
      <c r="BG56" s="1253"/>
      <c r="BH56" s="1253"/>
      <c r="BI56" s="1253"/>
      <c r="BJ56" s="1253"/>
      <c r="BK56" s="1253"/>
      <c r="BL56" s="1253"/>
      <c r="BM56" s="1253"/>
      <c r="BN56" s="1253"/>
      <c r="BO56" s="1253"/>
      <c r="BP56" s="1250"/>
      <c r="BQ56" s="1250"/>
      <c r="BR56" s="1250"/>
      <c r="BS56" s="1250"/>
      <c r="BT56" s="1250"/>
      <c r="BU56" s="1250"/>
      <c r="BV56" s="1250"/>
      <c r="BW56" s="1250"/>
      <c r="BX56" s="1250"/>
      <c r="BY56" s="1250"/>
      <c r="BZ56" s="1250"/>
      <c r="CA56" s="1250"/>
      <c r="CB56" s="1250"/>
      <c r="CC56" s="1250"/>
      <c r="CD56" s="1250"/>
      <c r="CE56" s="1250"/>
      <c r="CF56" s="1250"/>
      <c r="CG56" s="1250"/>
      <c r="CH56" s="1250"/>
      <c r="CI56" s="1250"/>
      <c r="CJ56" s="1250"/>
      <c r="CK56" s="1250"/>
      <c r="CL56" s="1250"/>
      <c r="CM56" s="1250"/>
      <c r="CN56" s="1250"/>
      <c r="CO56" s="1250"/>
      <c r="CP56" s="1250"/>
      <c r="CQ56" s="1250"/>
      <c r="CR56" s="1250"/>
      <c r="CS56" s="1250"/>
      <c r="CT56" s="1250"/>
      <c r="CU56" s="1250"/>
      <c r="CV56" s="1250"/>
      <c r="CW56" s="1250"/>
      <c r="CX56" s="1250"/>
      <c r="CY56" s="1250"/>
      <c r="CZ56" s="1250"/>
      <c r="DA56" s="1250"/>
      <c r="DB56" s="1250"/>
      <c r="DC56" s="1250"/>
    </row>
    <row r="57" spans="1:109" s="380" customFormat="1" x14ac:dyDescent="0.15">
      <c r="B57" s="384"/>
      <c r="G57" s="1256"/>
      <c r="H57" s="1256"/>
      <c r="I57" s="1251"/>
      <c r="J57" s="1251"/>
      <c r="K57" s="1257"/>
      <c r="L57" s="1257"/>
      <c r="M57" s="1257"/>
      <c r="N57" s="1257"/>
      <c r="AM57" s="366"/>
      <c r="AN57" s="1255"/>
      <c r="AO57" s="1255"/>
      <c r="AP57" s="1255"/>
      <c r="AQ57" s="1255"/>
      <c r="AR57" s="1255"/>
      <c r="AS57" s="1255"/>
      <c r="AT57" s="1255"/>
      <c r="AU57" s="1255"/>
      <c r="AV57" s="1255"/>
      <c r="AW57" s="1255"/>
      <c r="AX57" s="1255"/>
      <c r="AY57" s="1255"/>
      <c r="AZ57" s="1255"/>
      <c r="BA57" s="1255"/>
      <c r="BB57" s="1253" t="s">
        <v>568</v>
      </c>
      <c r="BC57" s="1253"/>
      <c r="BD57" s="1253"/>
      <c r="BE57" s="1253"/>
      <c r="BF57" s="1253"/>
      <c r="BG57" s="1253"/>
      <c r="BH57" s="1253"/>
      <c r="BI57" s="1253"/>
      <c r="BJ57" s="1253"/>
      <c r="BK57" s="1253"/>
      <c r="BL57" s="1253"/>
      <c r="BM57" s="1253"/>
      <c r="BN57" s="1253"/>
      <c r="BO57" s="1253"/>
      <c r="BP57" s="1250">
        <v>61.7</v>
      </c>
      <c r="BQ57" s="1250"/>
      <c r="BR57" s="1250"/>
      <c r="BS57" s="1250"/>
      <c r="BT57" s="1250"/>
      <c r="BU57" s="1250"/>
      <c r="BV57" s="1250"/>
      <c r="BW57" s="1250"/>
      <c r="BX57" s="1250">
        <v>61.4</v>
      </c>
      <c r="BY57" s="1250"/>
      <c r="BZ57" s="1250"/>
      <c r="CA57" s="1250"/>
      <c r="CB57" s="1250"/>
      <c r="CC57" s="1250"/>
      <c r="CD57" s="1250"/>
      <c r="CE57" s="1250"/>
      <c r="CF57" s="1250">
        <v>62.6</v>
      </c>
      <c r="CG57" s="1250"/>
      <c r="CH57" s="1250"/>
      <c r="CI57" s="1250"/>
      <c r="CJ57" s="1250"/>
      <c r="CK57" s="1250"/>
      <c r="CL57" s="1250"/>
      <c r="CM57" s="1250"/>
      <c r="CN57" s="1250">
        <v>63.6</v>
      </c>
      <c r="CO57" s="1250"/>
      <c r="CP57" s="1250"/>
      <c r="CQ57" s="1250"/>
      <c r="CR57" s="1250"/>
      <c r="CS57" s="1250"/>
      <c r="CT57" s="1250"/>
      <c r="CU57" s="1250"/>
      <c r="CV57" s="1250">
        <v>64.099999999999994</v>
      </c>
      <c r="CW57" s="1250"/>
      <c r="CX57" s="1250"/>
      <c r="CY57" s="1250"/>
      <c r="CZ57" s="1250"/>
      <c r="DA57" s="1250"/>
      <c r="DB57" s="1250"/>
      <c r="DC57" s="1250"/>
      <c r="DD57" s="385"/>
      <c r="DE57" s="384"/>
    </row>
    <row r="58" spans="1:109" s="380" customFormat="1" x14ac:dyDescent="0.15">
      <c r="A58" s="366"/>
      <c r="B58" s="384"/>
      <c r="G58" s="1256"/>
      <c r="H58" s="1256"/>
      <c r="I58" s="1251"/>
      <c r="J58" s="1251"/>
      <c r="K58" s="1257"/>
      <c r="L58" s="1257"/>
      <c r="M58" s="1257"/>
      <c r="N58" s="1257"/>
      <c r="AM58" s="366"/>
      <c r="AN58" s="1255"/>
      <c r="AO58" s="1255"/>
      <c r="AP58" s="1255"/>
      <c r="AQ58" s="1255"/>
      <c r="AR58" s="1255"/>
      <c r="AS58" s="1255"/>
      <c r="AT58" s="1255"/>
      <c r="AU58" s="1255"/>
      <c r="AV58" s="1255"/>
      <c r="AW58" s="1255"/>
      <c r="AX58" s="1255"/>
      <c r="AY58" s="1255"/>
      <c r="AZ58" s="1255"/>
      <c r="BA58" s="1255"/>
      <c r="BB58" s="1253"/>
      <c r="BC58" s="1253"/>
      <c r="BD58" s="1253"/>
      <c r="BE58" s="1253"/>
      <c r="BF58" s="1253"/>
      <c r="BG58" s="1253"/>
      <c r="BH58" s="1253"/>
      <c r="BI58" s="1253"/>
      <c r="BJ58" s="1253"/>
      <c r="BK58" s="1253"/>
      <c r="BL58" s="1253"/>
      <c r="BM58" s="1253"/>
      <c r="BN58" s="1253"/>
      <c r="BO58" s="1253"/>
      <c r="BP58" s="1250"/>
      <c r="BQ58" s="1250"/>
      <c r="BR58" s="1250"/>
      <c r="BS58" s="1250"/>
      <c r="BT58" s="1250"/>
      <c r="BU58" s="1250"/>
      <c r="BV58" s="1250"/>
      <c r="BW58" s="1250"/>
      <c r="BX58" s="1250"/>
      <c r="BY58" s="1250"/>
      <c r="BZ58" s="1250"/>
      <c r="CA58" s="1250"/>
      <c r="CB58" s="1250"/>
      <c r="CC58" s="1250"/>
      <c r="CD58" s="1250"/>
      <c r="CE58" s="1250"/>
      <c r="CF58" s="1250"/>
      <c r="CG58" s="1250"/>
      <c r="CH58" s="1250"/>
      <c r="CI58" s="1250"/>
      <c r="CJ58" s="1250"/>
      <c r="CK58" s="1250"/>
      <c r="CL58" s="1250"/>
      <c r="CM58" s="1250"/>
      <c r="CN58" s="1250"/>
      <c r="CO58" s="1250"/>
      <c r="CP58" s="1250"/>
      <c r="CQ58" s="1250"/>
      <c r="CR58" s="1250"/>
      <c r="CS58" s="1250"/>
      <c r="CT58" s="1250"/>
      <c r="CU58" s="1250"/>
      <c r="CV58" s="1250"/>
      <c r="CW58" s="1250"/>
      <c r="CX58" s="1250"/>
      <c r="CY58" s="1250"/>
      <c r="CZ58" s="1250"/>
      <c r="DA58" s="1250"/>
      <c r="DB58" s="1250"/>
      <c r="DC58" s="1250"/>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570</v>
      </c>
    </row>
    <row r="64" spans="1:109" x14ac:dyDescent="0.15">
      <c r="B64" s="372"/>
      <c r="G64" s="379"/>
      <c r="I64" s="392"/>
      <c r="J64" s="392"/>
      <c r="K64" s="392"/>
      <c r="L64" s="392"/>
      <c r="M64" s="392"/>
      <c r="N64" s="393"/>
      <c r="AM64" s="379"/>
      <c r="AN64" s="379" t="s">
        <v>563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2" t="s">
        <v>571</v>
      </c>
      <c r="AO65" s="1263"/>
      <c r="AP65" s="1263"/>
      <c r="AQ65" s="1263"/>
      <c r="AR65" s="1263"/>
      <c r="AS65" s="1263"/>
      <c r="AT65" s="1263"/>
      <c r="AU65" s="1263"/>
      <c r="AV65" s="1263"/>
      <c r="AW65" s="1263"/>
      <c r="AX65" s="1263"/>
      <c r="AY65" s="1263"/>
      <c r="AZ65" s="1263"/>
      <c r="BA65" s="1263"/>
      <c r="BB65" s="1263"/>
      <c r="BC65" s="1263"/>
      <c r="BD65" s="1263"/>
      <c r="BE65" s="1263"/>
      <c r="BF65" s="1263"/>
      <c r="BG65" s="1263"/>
      <c r="BH65" s="1263"/>
      <c r="BI65" s="1263"/>
      <c r="BJ65" s="1263"/>
      <c r="BK65" s="1263"/>
      <c r="BL65" s="1263"/>
      <c r="BM65" s="1263"/>
      <c r="BN65" s="1263"/>
      <c r="BO65" s="1263"/>
      <c r="BP65" s="1263"/>
      <c r="BQ65" s="1263"/>
      <c r="BR65" s="1263"/>
      <c r="BS65" s="1263"/>
      <c r="BT65" s="1263"/>
      <c r="BU65" s="1263"/>
      <c r="BV65" s="1263"/>
      <c r="BW65" s="1263"/>
      <c r="BX65" s="1263"/>
      <c r="BY65" s="1263"/>
      <c r="BZ65" s="1263"/>
      <c r="CA65" s="1263"/>
      <c r="CB65" s="1263"/>
      <c r="CC65" s="1263"/>
      <c r="CD65" s="1263"/>
      <c r="CE65" s="1263"/>
      <c r="CF65" s="1263"/>
      <c r="CG65" s="1263"/>
      <c r="CH65" s="1263"/>
      <c r="CI65" s="1263"/>
      <c r="CJ65" s="1263"/>
      <c r="CK65" s="1263"/>
      <c r="CL65" s="1263"/>
      <c r="CM65" s="1263"/>
      <c r="CN65" s="1263"/>
      <c r="CO65" s="1263"/>
      <c r="CP65" s="1263"/>
      <c r="CQ65" s="1263"/>
      <c r="CR65" s="1263"/>
      <c r="CS65" s="1263"/>
      <c r="CT65" s="1263"/>
      <c r="CU65" s="1263"/>
      <c r="CV65" s="1263"/>
      <c r="CW65" s="1263"/>
      <c r="CX65" s="1263"/>
      <c r="CY65" s="1263"/>
      <c r="CZ65" s="1263"/>
      <c r="DA65" s="1263"/>
      <c r="DB65" s="1263"/>
      <c r="DC65" s="1264"/>
    </row>
    <row r="66" spans="2:107" x14ac:dyDescent="0.15">
      <c r="B66" s="372"/>
      <c r="AN66" s="1265"/>
      <c r="AO66" s="1266"/>
      <c r="AP66" s="1266"/>
      <c r="AQ66" s="1266"/>
      <c r="AR66" s="1266"/>
      <c r="AS66" s="1266"/>
      <c r="AT66" s="1266"/>
      <c r="AU66" s="1266"/>
      <c r="AV66" s="1266"/>
      <c r="AW66" s="1266"/>
      <c r="AX66" s="1266"/>
      <c r="AY66" s="1266"/>
      <c r="AZ66" s="1266"/>
      <c r="BA66" s="1266"/>
      <c r="BB66" s="1266"/>
      <c r="BC66" s="1266"/>
      <c r="BD66" s="1266"/>
      <c r="BE66" s="1266"/>
      <c r="BF66" s="1266"/>
      <c r="BG66" s="1266"/>
      <c r="BH66" s="1266"/>
      <c r="BI66" s="1266"/>
      <c r="BJ66" s="1266"/>
      <c r="BK66" s="1266"/>
      <c r="BL66" s="1266"/>
      <c r="BM66" s="1266"/>
      <c r="BN66" s="1266"/>
      <c r="BO66" s="1266"/>
      <c r="BP66" s="1266"/>
      <c r="BQ66" s="1266"/>
      <c r="BR66" s="1266"/>
      <c r="BS66" s="1266"/>
      <c r="BT66" s="1266"/>
      <c r="BU66" s="1266"/>
      <c r="BV66" s="1266"/>
      <c r="BW66" s="1266"/>
      <c r="BX66" s="1266"/>
      <c r="BY66" s="1266"/>
      <c r="BZ66" s="1266"/>
      <c r="CA66" s="1266"/>
      <c r="CB66" s="1266"/>
      <c r="CC66" s="1266"/>
      <c r="CD66" s="1266"/>
      <c r="CE66" s="1266"/>
      <c r="CF66" s="1266"/>
      <c r="CG66" s="1266"/>
      <c r="CH66" s="1266"/>
      <c r="CI66" s="1266"/>
      <c r="CJ66" s="1266"/>
      <c r="CK66" s="1266"/>
      <c r="CL66" s="1266"/>
      <c r="CM66" s="1266"/>
      <c r="CN66" s="1266"/>
      <c r="CO66" s="1266"/>
      <c r="CP66" s="1266"/>
      <c r="CQ66" s="1266"/>
      <c r="CR66" s="1266"/>
      <c r="CS66" s="1266"/>
      <c r="CT66" s="1266"/>
      <c r="CU66" s="1266"/>
      <c r="CV66" s="1266"/>
      <c r="CW66" s="1266"/>
      <c r="CX66" s="1266"/>
      <c r="CY66" s="1266"/>
      <c r="CZ66" s="1266"/>
      <c r="DA66" s="1266"/>
      <c r="DB66" s="1266"/>
      <c r="DC66" s="1267"/>
    </row>
    <row r="67" spans="2:107" x14ac:dyDescent="0.15">
      <c r="B67" s="372"/>
      <c r="AN67" s="1265"/>
      <c r="AO67" s="1266"/>
      <c r="AP67" s="1266"/>
      <c r="AQ67" s="1266"/>
      <c r="AR67" s="1266"/>
      <c r="AS67" s="1266"/>
      <c r="AT67" s="1266"/>
      <c r="AU67" s="1266"/>
      <c r="AV67" s="1266"/>
      <c r="AW67" s="1266"/>
      <c r="AX67" s="1266"/>
      <c r="AY67" s="1266"/>
      <c r="AZ67" s="1266"/>
      <c r="BA67" s="1266"/>
      <c r="BB67" s="1266"/>
      <c r="BC67" s="1266"/>
      <c r="BD67" s="1266"/>
      <c r="BE67" s="1266"/>
      <c r="BF67" s="1266"/>
      <c r="BG67" s="1266"/>
      <c r="BH67" s="1266"/>
      <c r="BI67" s="1266"/>
      <c r="BJ67" s="1266"/>
      <c r="BK67" s="1266"/>
      <c r="BL67" s="1266"/>
      <c r="BM67" s="1266"/>
      <c r="BN67" s="1266"/>
      <c r="BO67" s="1266"/>
      <c r="BP67" s="1266"/>
      <c r="BQ67" s="1266"/>
      <c r="BR67" s="1266"/>
      <c r="BS67" s="1266"/>
      <c r="BT67" s="1266"/>
      <c r="BU67" s="1266"/>
      <c r="BV67" s="1266"/>
      <c r="BW67" s="1266"/>
      <c r="BX67" s="1266"/>
      <c r="BY67" s="1266"/>
      <c r="BZ67" s="1266"/>
      <c r="CA67" s="1266"/>
      <c r="CB67" s="1266"/>
      <c r="CC67" s="1266"/>
      <c r="CD67" s="1266"/>
      <c r="CE67" s="1266"/>
      <c r="CF67" s="1266"/>
      <c r="CG67" s="1266"/>
      <c r="CH67" s="1266"/>
      <c r="CI67" s="1266"/>
      <c r="CJ67" s="1266"/>
      <c r="CK67" s="1266"/>
      <c r="CL67" s="1266"/>
      <c r="CM67" s="1266"/>
      <c r="CN67" s="1266"/>
      <c r="CO67" s="1266"/>
      <c r="CP67" s="1266"/>
      <c r="CQ67" s="1266"/>
      <c r="CR67" s="1266"/>
      <c r="CS67" s="1266"/>
      <c r="CT67" s="1266"/>
      <c r="CU67" s="1266"/>
      <c r="CV67" s="1266"/>
      <c r="CW67" s="1266"/>
      <c r="CX67" s="1266"/>
      <c r="CY67" s="1266"/>
      <c r="CZ67" s="1266"/>
      <c r="DA67" s="1266"/>
      <c r="DB67" s="1266"/>
      <c r="DC67" s="1267"/>
    </row>
    <row r="68" spans="2:107" x14ac:dyDescent="0.15">
      <c r="B68" s="372"/>
      <c r="AN68" s="1265"/>
      <c r="AO68" s="1266"/>
      <c r="AP68" s="1266"/>
      <c r="AQ68" s="1266"/>
      <c r="AR68" s="1266"/>
      <c r="AS68" s="1266"/>
      <c r="AT68" s="1266"/>
      <c r="AU68" s="1266"/>
      <c r="AV68" s="1266"/>
      <c r="AW68" s="1266"/>
      <c r="AX68" s="1266"/>
      <c r="AY68" s="1266"/>
      <c r="AZ68" s="1266"/>
      <c r="BA68" s="1266"/>
      <c r="BB68" s="1266"/>
      <c r="BC68" s="1266"/>
      <c r="BD68" s="1266"/>
      <c r="BE68" s="1266"/>
      <c r="BF68" s="1266"/>
      <c r="BG68" s="1266"/>
      <c r="BH68" s="1266"/>
      <c r="BI68" s="1266"/>
      <c r="BJ68" s="1266"/>
      <c r="BK68" s="1266"/>
      <c r="BL68" s="1266"/>
      <c r="BM68" s="1266"/>
      <c r="BN68" s="1266"/>
      <c r="BO68" s="1266"/>
      <c r="BP68" s="1266"/>
      <c r="BQ68" s="1266"/>
      <c r="BR68" s="1266"/>
      <c r="BS68" s="1266"/>
      <c r="BT68" s="1266"/>
      <c r="BU68" s="1266"/>
      <c r="BV68" s="1266"/>
      <c r="BW68" s="1266"/>
      <c r="BX68" s="1266"/>
      <c r="BY68" s="1266"/>
      <c r="BZ68" s="1266"/>
      <c r="CA68" s="1266"/>
      <c r="CB68" s="1266"/>
      <c r="CC68" s="1266"/>
      <c r="CD68" s="1266"/>
      <c r="CE68" s="1266"/>
      <c r="CF68" s="1266"/>
      <c r="CG68" s="1266"/>
      <c r="CH68" s="1266"/>
      <c r="CI68" s="1266"/>
      <c r="CJ68" s="1266"/>
      <c r="CK68" s="1266"/>
      <c r="CL68" s="1266"/>
      <c r="CM68" s="1266"/>
      <c r="CN68" s="1266"/>
      <c r="CO68" s="1266"/>
      <c r="CP68" s="1266"/>
      <c r="CQ68" s="1266"/>
      <c r="CR68" s="1266"/>
      <c r="CS68" s="1266"/>
      <c r="CT68" s="1266"/>
      <c r="CU68" s="1266"/>
      <c r="CV68" s="1266"/>
      <c r="CW68" s="1266"/>
      <c r="CX68" s="1266"/>
      <c r="CY68" s="1266"/>
      <c r="CZ68" s="1266"/>
      <c r="DA68" s="1266"/>
      <c r="DB68" s="1266"/>
      <c r="DC68" s="1267"/>
    </row>
    <row r="69" spans="2:107" x14ac:dyDescent="0.15">
      <c r="B69" s="372"/>
      <c r="AN69" s="1268"/>
      <c r="AO69" s="1269"/>
      <c r="AP69" s="1269"/>
      <c r="AQ69" s="1269"/>
      <c r="AR69" s="1269"/>
      <c r="AS69" s="1269"/>
      <c r="AT69" s="1269"/>
      <c r="AU69" s="1269"/>
      <c r="AV69" s="1269"/>
      <c r="AW69" s="1269"/>
      <c r="AX69" s="1269"/>
      <c r="AY69" s="1269"/>
      <c r="AZ69" s="1269"/>
      <c r="BA69" s="1269"/>
      <c r="BB69" s="1269"/>
      <c r="BC69" s="1269"/>
      <c r="BD69" s="1269"/>
      <c r="BE69" s="1269"/>
      <c r="BF69" s="1269"/>
      <c r="BG69" s="1269"/>
      <c r="BH69" s="1269"/>
      <c r="BI69" s="1269"/>
      <c r="BJ69" s="1269"/>
      <c r="BK69" s="1269"/>
      <c r="BL69" s="1269"/>
      <c r="BM69" s="1269"/>
      <c r="BN69" s="1269"/>
      <c r="BO69" s="1269"/>
      <c r="BP69" s="1269"/>
      <c r="BQ69" s="1269"/>
      <c r="BR69" s="1269"/>
      <c r="BS69" s="1269"/>
      <c r="BT69" s="1269"/>
      <c r="BU69" s="1269"/>
      <c r="BV69" s="1269"/>
      <c r="BW69" s="1269"/>
      <c r="BX69" s="1269"/>
      <c r="BY69" s="1269"/>
      <c r="BZ69" s="1269"/>
      <c r="CA69" s="1269"/>
      <c r="CB69" s="1269"/>
      <c r="CC69" s="1269"/>
      <c r="CD69" s="1269"/>
      <c r="CE69" s="1269"/>
      <c r="CF69" s="1269"/>
      <c r="CG69" s="1269"/>
      <c r="CH69" s="1269"/>
      <c r="CI69" s="1269"/>
      <c r="CJ69" s="1269"/>
      <c r="CK69" s="1269"/>
      <c r="CL69" s="1269"/>
      <c r="CM69" s="1269"/>
      <c r="CN69" s="1269"/>
      <c r="CO69" s="1269"/>
      <c r="CP69" s="1269"/>
      <c r="CQ69" s="1269"/>
      <c r="CR69" s="1269"/>
      <c r="CS69" s="1269"/>
      <c r="CT69" s="1269"/>
      <c r="CU69" s="1269"/>
      <c r="CV69" s="1269"/>
      <c r="CW69" s="1269"/>
      <c r="CX69" s="1269"/>
      <c r="CY69" s="1269"/>
      <c r="CZ69" s="1269"/>
      <c r="DA69" s="1269"/>
      <c r="DB69" s="1269"/>
      <c r="DC69" s="1270"/>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565</v>
      </c>
    </row>
    <row r="72" spans="2:107" x14ac:dyDescent="0.15">
      <c r="B72" s="372"/>
      <c r="G72" s="1256"/>
      <c r="H72" s="1256"/>
      <c r="I72" s="1256"/>
      <c r="J72" s="1256"/>
      <c r="K72" s="382"/>
      <c r="L72" s="382"/>
      <c r="M72" s="383"/>
      <c r="N72" s="383"/>
      <c r="AN72" s="1259"/>
      <c r="AO72" s="1260"/>
      <c r="AP72" s="1260"/>
      <c r="AQ72" s="1260"/>
      <c r="AR72" s="1260"/>
      <c r="AS72" s="1260"/>
      <c r="AT72" s="1260"/>
      <c r="AU72" s="1260"/>
      <c r="AV72" s="1260"/>
      <c r="AW72" s="1260"/>
      <c r="AX72" s="1260"/>
      <c r="AY72" s="1260"/>
      <c r="AZ72" s="1260"/>
      <c r="BA72" s="1260"/>
      <c r="BB72" s="1260"/>
      <c r="BC72" s="1260"/>
      <c r="BD72" s="1260"/>
      <c r="BE72" s="1260"/>
      <c r="BF72" s="1260"/>
      <c r="BG72" s="1260"/>
      <c r="BH72" s="1260"/>
      <c r="BI72" s="1260"/>
      <c r="BJ72" s="1260"/>
      <c r="BK72" s="1260"/>
      <c r="BL72" s="1260"/>
      <c r="BM72" s="1260"/>
      <c r="BN72" s="1260"/>
      <c r="BO72" s="1261"/>
      <c r="BP72" s="1255" t="s">
        <v>522</v>
      </c>
      <c r="BQ72" s="1255"/>
      <c r="BR72" s="1255"/>
      <c r="BS72" s="1255"/>
      <c r="BT72" s="1255"/>
      <c r="BU72" s="1255"/>
      <c r="BV72" s="1255"/>
      <c r="BW72" s="1255"/>
      <c r="BX72" s="1255" t="s">
        <v>523</v>
      </c>
      <c r="BY72" s="1255"/>
      <c r="BZ72" s="1255"/>
      <c r="CA72" s="1255"/>
      <c r="CB72" s="1255"/>
      <c r="CC72" s="1255"/>
      <c r="CD72" s="1255"/>
      <c r="CE72" s="1255"/>
      <c r="CF72" s="1255" t="s">
        <v>524</v>
      </c>
      <c r="CG72" s="1255"/>
      <c r="CH72" s="1255"/>
      <c r="CI72" s="1255"/>
      <c r="CJ72" s="1255"/>
      <c r="CK72" s="1255"/>
      <c r="CL72" s="1255"/>
      <c r="CM72" s="1255"/>
      <c r="CN72" s="1255" t="s">
        <v>525</v>
      </c>
      <c r="CO72" s="1255"/>
      <c r="CP72" s="1255"/>
      <c r="CQ72" s="1255"/>
      <c r="CR72" s="1255"/>
      <c r="CS72" s="1255"/>
      <c r="CT72" s="1255"/>
      <c r="CU72" s="1255"/>
      <c r="CV72" s="1255" t="s">
        <v>526</v>
      </c>
      <c r="CW72" s="1255"/>
      <c r="CX72" s="1255"/>
      <c r="CY72" s="1255"/>
      <c r="CZ72" s="1255"/>
      <c r="DA72" s="1255"/>
      <c r="DB72" s="1255"/>
      <c r="DC72" s="1255"/>
    </row>
    <row r="73" spans="2:107" x14ac:dyDescent="0.15">
      <c r="B73" s="372"/>
      <c r="G73" s="1258"/>
      <c r="H73" s="1258"/>
      <c r="I73" s="1258"/>
      <c r="J73" s="1258"/>
      <c r="K73" s="1254"/>
      <c r="L73" s="1254"/>
      <c r="M73" s="1254"/>
      <c r="N73" s="1254"/>
      <c r="AM73" s="381"/>
      <c r="AN73" s="1253" t="s">
        <v>566</v>
      </c>
      <c r="AO73" s="1253"/>
      <c r="AP73" s="1253"/>
      <c r="AQ73" s="1253"/>
      <c r="AR73" s="1253"/>
      <c r="AS73" s="1253"/>
      <c r="AT73" s="1253"/>
      <c r="AU73" s="1253"/>
      <c r="AV73" s="1253"/>
      <c r="AW73" s="1253"/>
      <c r="AX73" s="1253"/>
      <c r="AY73" s="1253"/>
      <c r="AZ73" s="1253"/>
      <c r="BA73" s="1253"/>
      <c r="BB73" s="1253" t="s">
        <v>567</v>
      </c>
      <c r="BC73" s="1253"/>
      <c r="BD73" s="1253"/>
      <c r="BE73" s="1253"/>
      <c r="BF73" s="1253"/>
      <c r="BG73" s="1253"/>
      <c r="BH73" s="1253"/>
      <c r="BI73" s="1253"/>
      <c r="BJ73" s="1253"/>
      <c r="BK73" s="1253"/>
      <c r="BL73" s="1253"/>
      <c r="BM73" s="1253"/>
      <c r="BN73" s="1253"/>
      <c r="BO73" s="1253"/>
      <c r="BP73" s="1250">
        <v>71.7</v>
      </c>
      <c r="BQ73" s="1250"/>
      <c r="BR73" s="1250"/>
      <c r="BS73" s="1250"/>
      <c r="BT73" s="1250"/>
      <c r="BU73" s="1250"/>
      <c r="BV73" s="1250"/>
      <c r="BW73" s="1250"/>
      <c r="BX73" s="1250">
        <v>49.6</v>
      </c>
      <c r="BY73" s="1250"/>
      <c r="BZ73" s="1250"/>
      <c r="CA73" s="1250"/>
      <c r="CB73" s="1250"/>
      <c r="CC73" s="1250"/>
      <c r="CD73" s="1250"/>
      <c r="CE73" s="1250"/>
      <c r="CF73" s="1250">
        <v>30.6</v>
      </c>
      <c r="CG73" s="1250"/>
      <c r="CH73" s="1250"/>
      <c r="CI73" s="1250"/>
      <c r="CJ73" s="1250"/>
      <c r="CK73" s="1250"/>
      <c r="CL73" s="1250"/>
      <c r="CM73" s="1250"/>
      <c r="CN73" s="1250">
        <v>26.1</v>
      </c>
      <c r="CO73" s="1250"/>
      <c r="CP73" s="1250"/>
      <c r="CQ73" s="1250"/>
      <c r="CR73" s="1250"/>
      <c r="CS73" s="1250"/>
      <c r="CT73" s="1250"/>
      <c r="CU73" s="1250"/>
      <c r="CV73" s="1250">
        <v>15.6</v>
      </c>
      <c r="CW73" s="1250"/>
      <c r="CX73" s="1250"/>
      <c r="CY73" s="1250"/>
      <c r="CZ73" s="1250"/>
      <c r="DA73" s="1250"/>
      <c r="DB73" s="1250"/>
      <c r="DC73" s="1250"/>
    </row>
    <row r="74" spans="2:107" x14ac:dyDescent="0.15">
      <c r="B74" s="372"/>
      <c r="G74" s="1258"/>
      <c r="H74" s="1258"/>
      <c r="I74" s="1258"/>
      <c r="J74" s="1258"/>
      <c r="K74" s="1254"/>
      <c r="L74" s="1254"/>
      <c r="M74" s="1254"/>
      <c r="N74" s="1254"/>
      <c r="AM74" s="381"/>
      <c r="AN74" s="1253"/>
      <c r="AO74" s="1253"/>
      <c r="AP74" s="1253"/>
      <c r="AQ74" s="1253"/>
      <c r="AR74" s="1253"/>
      <c r="AS74" s="1253"/>
      <c r="AT74" s="1253"/>
      <c r="AU74" s="1253"/>
      <c r="AV74" s="1253"/>
      <c r="AW74" s="1253"/>
      <c r="AX74" s="1253"/>
      <c r="AY74" s="1253"/>
      <c r="AZ74" s="1253"/>
      <c r="BA74" s="1253"/>
      <c r="BB74" s="1253"/>
      <c r="BC74" s="1253"/>
      <c r="BD74" s="1253"/>
      <c r="BE74" s="1253"/>
      <c r="BF74" s="1253"/>
      <c r="BG74" s="1253"/>
      <c r="BH74" s="1253"/>
      <c r="BI74" s="1253"/>
      <c r="BJ74" s="1253"/>
      <c r="BK74" s="1253"/>
      <c r="BL74" s="1253"/>
      <c r="BM74" s="1253"/>
      <c r="BN74" s="1253"/>
      <c r="BO74" s="1253"/>
      <c r="BP74" s="1250"/>
      <c r="BQ74" s="1250"/>
      <c r="BR74" s="1250"/>
      <c r="BS74" s="1250"/>
      <c r="BT74" s="1250"/>
      <c r="BU74" s="1250"/>
      <c r="BV74" s="1250"/>
      <c r="BW74" s="1250"/>
      <c r="BX74" s="1250"/>
      <c r="BY74" s="1250"/>
      <c r="BZ74" s="1250"/>
      <c r="CA74" s="1250"/>
      <c r="CB74" s="1250"/>
      <c r="CC74" s="1250"/>
      <c r="CD74" s="1250"/>
      <c r="CE74" s="1250"/>
      <c r="CF74" s="1250"/>
      <c r="CG74" s="1250"/>
      <c r="CH74" s="1250"/>
      <c r="CI74" s="1250"/>
      <c r="CJ74" s="1250"/>
      <c r="CK74" s="1250"/>
      <c r="CL74" s="1250"/>
      <c r="CM74" s="1250"/>
      <c r="CN74" s="1250"/>
      <c r="CO74" s="1250"/>
      <c r="CP74" s="1250"/>
      <c r="CQ74" s="1250"/>
      <c r="CR74" s="1250"/>
      <c r="CS74" s="1250"/>
      <c r="CT74" s="1250"/>
      <c r="CU74" s="1250"/>
      <c r="CV74" s="1250"/>
      <c r="CW74" s="1250"/>
      <c r="CX74" s="1250"/>
      <c r="CY74" s="1250"/>
      <c r="CZ74" s="1250"/>
      <c r="DA74" s="1250"/>
      <c r="DB74" s="1250"/>
      <c r="DC74" s="1250"/>
    </row>
    <row r="75" spans="2:107" x14ac:dyDescent="0.15">
      <c r="B75" s="372"/>
      <c r="G75" s="1258"/>
      <c r="H75" s="1258"/>
      <c r="I75" s="1256"/>
      <c r="J75" s="1256"/>
      <c r="K75" s="1257"/>
      <c r="L75" s="1257"/>
      <c r="M75" s="1257"/>
      <c r="N75" s="1257"/>
      <c r="AM75" s="381"/>
      <c r="AN75" s="1253"/>
      <c r="AO75" s="1253"/>
      <c r="AP75" s="1253"/>
      <c r="AQ75" s="1253"/>
      <c r="AR75" s="1253"/>
      <c r="AS75" s="1253"/>
      <c r="AT75" s="1253"/>
      <c r="AU75" s="1253"/>
      <c r="AV75" s="1253"/>
      <c r="AW75" s="1253"/>
      <c r="AX75" s="1253"/>
      <c r="AY75" s="1253"/>
      <c r="AZ75" s="1253"/>
      <c r="BA75" s="1253"/>
      <c r="BB75" s="1253" t="s">
        <v>572</v>
      </c>
      <c r="BC75" s="1253"/>
      <c r="BD75" s="1253"/>
      <c r="BE75" s="1253"/>
      <c r="BF75" s="1253"/>
      <c r="BG75" s="1253"/>
      <c r="BH75" s="1253"/>
      <c r="BI75" s="1253"/>
      <c r="BJ75" s="1253"/>
      <c r="BK75" s="1253"/>
      <c r="BL75" s="1253"/>
      <c r="BM75" s="1253"/>
      <c r="BN75" s="1253"/>
      <c r="BO75" s="1253"/>
      <c r="BP75" s="1250">
        <v>10.199999999999999</v>
      </c>
      <c r="BQ75" s="1250"/>
      <c r="BR75" s="1250"/>
      <c r="BS75" s="1250"/>
      <c r="BT75" s="1250"/>
      <c r="BU75" s="1250"/>
      <c r="BV75" s="1250"/>
      <c r="BW75" s="1250"/>
      <c r="BX75" s="1250">
        <v>10.1</v>
      </c>
      <c r="BY75" s="1250"/>
      <c r="BZ75" s="1250"/>
      <c r="CA75" s="1250"/>
      <c r="CB75" s="1250"/>
      <c r="CC75" s="1250"/>
      <c r="CD75" s="1250"/>
      <c r="CE75" s="1250"/>
      <c r="CF75" s="1250">
        <v>9.6</v>
      </c>
      <c r="CG75" s="1250"/>
      <c r="CH75" s="1250"/>
      <c r="CI75" s="1250"/>
      <c r="CJ75" s="1250"/>
      <c r="CK75" s="1250"/>
      <c r="CL75" s="1250"/>
      <c r="CM75" s="1250"/>
      <c r="CN75" s="1250">
        <v>9.1</v>
      </c>
      <c r="CO75" s="1250"/>
      <c r="CP75" s="1250"/>
      <c r="CQ75" s="1250"/>
      <c r="CR75" s="1250"/>
      <c r="CS75" s="1250"/>
      <c r="CT75" s="1250"/>
      <c r="CU75" s="1250"/>
      <c r="CV75" s="1250">
        <v>8.5</v>
      </c>
      <c r="CW75" s="1250"/>
      <c r="CX75" s="1250"/>
      <c r="CY75" s="1250"/>
      <c r="CZ75" s="1250"/>
      <c r="DA75" s="1250"/>
      <c r="DB75" s="1250"/>
      <c r="DC75" s="1250"/>
    </row>
    <row r="76" spans="2:107" x14ac:dyDescent="0.15">
      <c r="B76" s="372"/>
      <c r="G76" s="1258"/>
      <c r="H76" s="1258"/>
      <c r="I76" s="1256"/>
      <c r="J76" s="1256"/>
      <c r="K76" s="1257"/>
      <c r="L76" s="1257"/>
      <c r="M76" s="1257"/>
      <c r="N76" s="1257"/>
      <c r="AM76" s="381"/>
      <c r="AN76" s="1253"/>
      <c r="AO76" s="1253"/>
      <c r="AP76" s="1253"/>
      <c r="AQ76" s="1253"/>
      <c r="AR76" s="1253"/>
      <c r="AS76" s="1253"/>
      <c r="AT76" s="1253"/>
      <c r="AU76" s="1253"/>
      <c r="AV76" s="1253"/>
      <c r="AW76" s="1253"/>
      <c r="AX76" s="1253"/>
      <c r="AY76" s="1253"/>
      <c r="AZ76" s="1253"/>
      <c r="BA76" s="1253"/>
      <c r="BB76" s="1253"/>
      <c r="BC76" s="1253"/>
      <c r="BD76" s="1253"/>
      <c r="BE76" s="1253"/>
      <c r="BF76" s="1253"/>
      <c r="BG76" s="1253"/>
      <c r="BH76" s="1253"/>
      <c r="BI76" s="1253"/>
      <c r="BJ76" s="1253"/>
      <c r="BK76" s="1253"/>
      <c r="BL76" s="1253"/>
      <c r="BM76" s="1253"/>
      <c r="BN76" s="1253"/>
      <c r="BO76" s="1253"/>
      <c r="BP76" s="1250"/>
      <c r="BQ76" s="1250"/>
      <c r="BR76" s="1250"/>
      <c r="BS76" s="1250"/>
      <c r="BT76" s="1250"/>
      <c r="BU76" s="1250"/>
      <c r="BV76" s="1250"/>
      <c r="BW76" s="1250"/>
      <c r="BX76" s="1250"/>
      <c r="BY76" s="1250"/>
      <c r="BZ76" s="1250"/>
      <c r="CA76" s="1250"/>
      <c r="CB76" s="1250"/>
      <c r="CC76" s="1250"/>
      <c r="CD76" s="1250"/>
      <c r="CE76" s="1250"/>
      <c r="CF76" s="1250"/>
      <c r="CG76" s="1250"/>
      <c r="CH76" s="1250"/>
      <c r="CI76" s="1250"/>
      <c r="CJ76" s="1250"/>
      <c r="CK76" s="1250"/>
      <c r="CL76" s="1250"/>
      <c r="CM76" s="1250"/>
      <c r="CN76" s="1250"/>
      <c r="CO76" s="1250"/>
      <c r="CP76" s="1250"/>
      <c r="CQ76" s="1250"/>
      <c r="CR76" s="1250"/>
      <c r="CS76" s="1250"/>
      <c r="CT76" s="1250"/>
      <c r="CU76" s="1250"/>
      <c r="CV76" s="1250"/>
      <c r="CW76" s="1250"/>
      <c r="CX76" s="1250"/>
      <c r="CY76" s="1250"/>
      <c r="CZ76" s="1250"/>
      <c r="DA76" s="1250"/>
      <c r="DB76" s="1250"/>
      <c r="DC76" s="1250"/>
    </row>
    <row r="77" spans="2:107" x14ac:dyDescent="0.15">
      <c r="B77" s="372"/>
      <c r="G77" s="1256"/>
      <c r="H77" s="1256"/>
      <c r="I77" s="1256"/>
      <c r="J77" s="1256"/>
      <c r="K77" s="1254"/>
      <c r="L77" s="1254"/>
      <c r="M77" s="1254"/>
      <c r="N77" s="1254"/>
      <c r="AN77" s="1255" t="s">
        <v>569</v>
      </c>
      <c r="AO77" s="1255"/>
      <c r="AP77" s="1255"/>
      <c r="AQ77" s="1255"/>
      <c r="AR77" s="1255"/>
      <c r="AS77" s="1255"/>
      <c r="AT77" s="1255"/>
      <c r="AU77" s="1255"/>
      <c r="AV77" s="1255"/>
      <c r="AW77" s="1255"/>
      <c r="AX77" s="1255"/>
      <c r="AY77" s="1255"/>
      <c r="AZ77" s="1255"/>
      <c r="BA77" s="1255"/>
      <c r="BB77" s="1253" t="s">
        <v>567</v>
      </c>
      <c r="BC77" s="1253"/>
      <c r="BD77" s="1253"/>
      <c r="BE77" s="1253"/>
      <c r="BF77" s="1253"/>
      <c r="BG77" s="1253"/>
      <c r="BH77" s="1253"/>
      <c r="BI77" s="1253"/>
      <c r="BJ77" s="1253"/>
      <c r="BK77" s="1253"/>
      <c r="BL77" s="1253"/>
      <c r="BM77" s="1253"/>
      <c r="BN77" s="1253"/>
      <c r="BO77" s="1253"/>
      <c r="BP77" s="1250">
        <v>15.5</v>
      </c>
      <c r="BQ77" s="1250"/>
      <c r="BR77" s="1250"/>
      <c r="BS77" s="1250"/>
      <c r="BT77" s="1250"/>
      <c r="BU77" s="1250"/>
      <c r="BV77" s="1250"/>
      <c r="BW77" s="1250"/>
      <c r="BX77" s="1250">
        <v>4.5999999999999996</v>
      </c>
      <c r="BY77" s="1250"/>
      <c r="BZ77" s="1250"/>
      <c r="CA77" s="1250"/>
      <c r="CB77" s="1250"/>
      <c r="CC77" s="1250"/>
      <c r="CD77" s="1250"/>
      <c r="CE77" s="1250"/>
      <c r="CF77" s="1250">
        <v>0.6</v>
      </c>
      <c r="CG77" s="1250"/>
      <c r="CH77" s="1250"/>
      <c r="CI77" s="1250"/>
      <c r="CJ77" s="1250"/>
      <c r="CK77" s="1250"/>
      <c r="CL77" s="1250"/>
      <c r="CM77" s="1250"/>
      <c r="CN77" s="1250">
        <v>0</v>
      </c>
      <c r="CO77" s="1250"/>
      <c r="CP77" s="1250"/>
      <c r="CQ77" s="1250"/>
      <c r="CR77" s="1250"/>
      <c r="CS77" s="1250"/>
      <c r="CT77" s="1250"/>
      <c r="CU77" s="1250"/>
      <c r="CV77" s="1250">
        <v>1</v>
      </c>
      <c r="CW77" s="1250"/>
      <c r="CX77" s="1250"/>
      <c r="CY77" s="1250"/>
      <c r="CZ77" s="1250"/>
      <c r="DA77" s="1250"/>
      <c r="DB77" s="1250"/>
      <c r="DC77" s="1250"/>
    </row>
    <row r="78" spans="2:107" x14ac:dyDescent="0.15">
      <c r="B78" s="372"/>
      <c r="G78" s="1256"/>
      <c r="H78" s="1256"/>
      <c r="I78" s="1256"/>
      <c r="J78" s="1256"/>
      <c r="K78" s="1254"/>
      <c r="L78" s="1254"/>
      <c r="M78" s="1254"/>
      <c r="N78" s="1254"/>
      <c r="AN78" s="1255"/>
      <c r="AO78" s="1255"/>
      <c r="AP78" s="1255"/>
      <c r="AQ78" s="1255"/>
      <c r="AR78" s="1255"/>
      <c r="AS78" s="1255"/>
      <c r="AT78" s="1255"/>
      <c r="AU78" s="1255"/>
      <c r="AV78" s="1255"/>
      <c r="AW78" s="1255"/>
      <c r="AX78" s="1255"/>
      <c r="AY78" s="1255"/>
      <c r="AZ78" s="1255"/>
      <c r="BA78" s="1255"/>
      <c r="BB78" s="1253"/>
      <c r="BC78" s="1253"/>
      <c r="BD78" s="1253"/>
      <c r="BE78" s="1253"/>
      <c r="BF78" s="1253"/>
      <c r="BG78" s="1253"/>
      <c r="BH78" s="1253"/>
      <c r="BI78" s="1253"/>
      <c r="BJ78" s="1253"/>
      <c r="BK78" s="1253"/>
      <c r="BL78" s="1253"/>
      <c r="BM78" s="1253"/>
      <c r="BN78" s="1253"/>
      <c r="BO78" s="1253"/>
      <c r="BP78" s="1250"/>
      <c r="BQ78" s="1250"/>
      <c r="BR78" s="1250"/>
      <c r="BS78" s="1250"/>
      <c r="BT78" s="1250"/>
      <c r="BU78" s="1250"/>
      <c r="BV78" s="1250"/>
      <c r="BW78" s="1250"/>
      <c r="BX78" s="1250"/>
      <c r="BY78" s="1250"/>
      <c r="BZ78" s="1250"/>
      <c r="CA78" s="1250"/>
      <c r="CB78" s="1250"/>
      <c r="CC78" s="1250"/>
      <c r="CD78" s="1250"/>
      <c r="CE78" s="1250"/>
      <c r="CF78" s="1250"/>
      <c r="CG78" s="1250"/>
      <c r="CH78" s="1250"/>
      <c r="CI78" s="1250"/>
      <c r="CJ78" s="1250"/>
      <c r="CK78" s="1250"/>
      <c r="CL78" s="1250"/>
      <c r="CM78" s="1250"/>
      <c r="CN78" s="1250"/>
      <c r="CO78" s="1250"/>
      <c r="CP78" s="1250"/>
      <c r="CQ78" s="1250"/>
      <c r="CR78" s="1250"/>
      <c r="CS78" s="1250"/>
      <c r="CT78" s="1250"/>
      <c r="CU78" s="1250"/>
      <c r="CV78" s="1250"/>
      <c r="CW78" s="1250"/>
      <c r="CX78" s="1250"/>
      <c r="CY78" s="1250"/>
      <c r="CZ78" s="1250"/>
      <c r="DA78" s="1250"/>
      <c r="DB78" s="1250"/>
      <c r="DC78" s="1250"/>
    </row>
    <row r="79" spans="2:107" x14ac:dyDescent="0.15">
      <c r="B79" s="372"/>
      <c r="G79" s="1256"/>
      <c r="H79" s="1256"/>
      <c r="I79" s="1251"/>
      <c r="J79" s="1251"/>
      <c r="K79" s="1252"/>
      <c r="L79" s="1252"/>
      <c r="M79" s="1252"/>
      <c r="N79" s="1252"/>
      <c r="AN79" s="1255"/>
      <c r="AO79" s="1255"/>
      <c r="AP79" s="1255"/>
      <c r="AQ79" s="1255"/>
      <c r="AR79" s="1255"/>
      <c r="AS79" s="1255"/>
      <c r="AT79" s="1255"/>
      <c r="AU79" s="1255"/>
      <c r="AV79" s="1255"/>
      <c r="AW79" s="1255"/>
      <c r="AX79" s="1255"/>
      <c r="AY79" s="1255"/>
      <c r="AZ79" s="1255"/>
      <c r="BA79" s="1255"/>
      <c r="BB79" s="1253" t="s">
        <v>572</v>
      </c>
      <c r="BC79" s="1253"/>
      <c r="BD79" s="1253"/>
      <c r="BE79" s="1253"/>
      <c r="BF79" s="1253"/>
      <c r="BG79" s="1253"/>
      <c r="BH79" s="1253"/>
      <c r="BI79" s="1253"/>
      <c r="BJ79" s="1253"/>
      <c r="BK79" s="1253"/>
      <c r="BL79" s="1253"/>
      <c r="BM79" s="1253"/>
      <c r="BN79" s="1253"/>
      <c r="BO79" s="1253"/>
      <c r="BP79" s="1250">
        <v>6.4</v>
      </c>
      <c r="BQ79" s="1250"/>
      <c r="BR79" s="1250"/>
      <c r="BS79" s="1250"/>
      <c r="BT79" s="1250"/>
      <c r="BU79" s="1250"/>
      <c r="BV79" s="1250"/>
      <c r="BW79" s="1250"/>
      <c r="BX79" s="1250">
        <v>6.3</v>
      </c>
      <c r="BY79" s="1250"/>
      <c r="BZ79" s="1250"/>
      <c r="CA79" s="1250"/>
      <c r="CB79" s="1250"/>
      <c r="CC79" s="1250"/>
      <c r="CD79" s="1250"/>
      <c r="CE79" s="1250"/>
      <c r="CF79" s="1250">
        <v>6.6</v>
      </c>
      <c r="CG79" s="1250"/>
      <c r="CH79" s="1250"/>
      <c r="CI79" s="1250"/>
      <c r="CJ79" s="1250"/>
      <c r="CK79" s="1250"/>
      <c r="CL79" s="1250"/>
      <c r="CM79" s="1250"/>
      <c r="CN79" s="1250">
        <v>6.8</v>
      </c>
      <c r="CO79" s="1250"/>
      <c r="CP79" s="1250"/>
      <c r="CQ79" s="1250"/>
      <c r="CR79" s="1250"/>
      <c r="CS79" s="1250"/>
      <c r="CT79" s="1250"/>
      <c r="CU79" s="1250"/>
      <c r="CV79" s="1250">
        <v>7</v>
      </c>
      <c r="CW79" s="1250"/>
      <c r="CX79" s="1250"/>
      <c r="CY79" s="1250"/>
      <c r="CZ79" s="1250"/>
      <c r="DA79" s="1250"/>
      <c r="DB79" s="1250"/>
      <c r="DC79" s="1250"/>
    </row>
    <row r="80" spans="2:107" x14ac:dyDescent="0.15">
      <c r="B80" s="372"/>
      <c r="G80" s="1256"/>
      <c r="H80" s="1256"/>
      <c r="I80" s="1251"/>
      <c r="J80" s="1251"/>
      <c r="K80" s="1252"/>
      <c r="L80" s="1252"/>
      <c r="M80" s="1252"/>
      <c r="N80" s="1252"/>
      <c r="AN80" s="1255"/>
      <c r="AO80" s="1255"/>
      <c r="AP80" s="1255"/>
      <c r="AQ80" s="1255"/>
      <c r="AR80" s="1255"/>
      <c r="AS80" s="1255"/>
      <c r="AT80" s="1255"/>
      <c r="AU80" s="1255"/>
      <c r="AV80" s="1255"/>
      <c r="AW80" s="1255"/>
      <c r="AX80" s="1255"/>
      <c r="AY80" s="1255"/>
      <c r="AZ80" s="1255"/>
      <c r="BA80" s="1255"/>
      <c r="BB80" s="1253"/>
      <c r="BC80" s="1253"/>
      <c r="BD80" s="1253"/>
      <c r="BE80" s="1253"/>
      <c r="BF80" s="1253"/>
      <c r="BG80" s="1253"/>
      <c r="BH80" s="1253"/>
      <c r="BI80" s="1253"/>
      <c r="BJ80" s="1253"/>
      <c r="BK80" s="1253"/>
      <c r="BL80" s="1253"/>
      <c r="BM80" s="1253"/>
      <c r="BN80" s="1253"/>
      <c r="BO80" s="1253"/>
      <c r="BP80" s="1250"/>
      <c r="BQ80" s="1250"/>
      <c r="BR80" s="1250"/>
      <c r="BS80" s="1250"/>
      <c r="BT80" s="1250"/>
      <c r="BU80" s="1250"/>
      <c r="BV80" s="1250"/>
      <c r="BW80" s="1250"/>
      <c r="BX80" s="1250"/>
      <c r="BY80" s="1250"/>
      <c r="BZ80" s="1250"/>
      <c r="CA80" s="1250"/>
      <c r="CB80" s="1250"/>
      <c r="CC80" s="1250"/>
      <c r="CD80" s="1250"/>
      <c r="CE80" s="1250"/>
      <c r="CF80" s="1250"/>
      <c r="CG80" s="1250"/>
      <c r="CH80" s="1250"/>
      <c r="CI80" s="1250"/>
      <c r="CJ80" s="1250"/>
      <c r="CK80" s="1250"/>
      <c r="CL80" s="1250"/>
      <c r="CM80" s="1250"/>
      <c r="CN80" s="1250"/>
      <c r="CO80" s="1250"/>
      <c r="CP80" s="1250"/>
      <c r="CQ80" s="1250"/>
      <c r="CR80" s="1250"/>
      <c r="CS80" s="1250"/>
      <c r="CT80" s="1250"/>
      <c r="CU80" s="1250"/>
      <c r="CV80" s="1250"/>
      <c r="CW80" s="1250"/>
      <c r="CX80" s="1250"/>
      <c r="CY80" s="1250"/>
      <c r="CZ80" s="1250"/>
      <c r="DA80" s="1250"/>
      <c r="DB80" s="1250"/>
      <c r="DC80" s="1250"/>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gS8BEkABRHxVqvblrr//66g6c51TRBrvC+om22UT3y8DqKQWtvxLZ4wcWEHGZsK9pDCAEMG0PY6QCxkFFk+cPQ==" saltValue="mFd5jUoY7vamV2i7dnH/y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472</v>
      </c>
    </row>
  </sheetData>
  <sheetProtection algorithmName="SHA-512" hashValue="meAnCe5sk2PnQdpL8O+eJZZBiPzQyL8EBbJgNVILSZIQ4hJYRFTN7HZuBKzhllMvK+XGwDvYu56TXg7gaeZ/Xw==" saltValue="CkaWlb2yhGxCP/D5AnObD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472</v>
      </c>
    </row>
  </sheetData>
  <sheetProtection algorithmName="SHA-512" hashValue="54K88/vE2FZWAZ9BPfa8FyS7YJuuyss6vLNSpuEm8xIBXHBoYiV0SEBQLrVlQf5mzGsjzXOn0o0XQnF6tJW8yg==" saltValue="9fsw7BdMzdGytCY90XDgQ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521</v>
      </c>
      <c r="G2" s="139"/>
      <c r="H2" s="140"/>
    </row>
    <row r="3" spans="1:8" x14ac:dyDescent="0.15">
      <c r="A3" s="136" t="s">
        <v>514</v>
      </c>
      <c r="B3" s="141"/>
      <c r="C3" s="142"/>
      <c r="D3" s="143">
        <v>16780</v>
      </c>
      <c r="E3" s="144"/>
      <c r="F3" s="145">
        <v>52068</v>
      </c>
      <c r="G3" s="146"/>
      <c r="H3" s="147"/>
    </row>
    <row r="4" spans="1:8" x14ac:dyDescent="0.15">
      <c r="A4" s="148"/>
      <c r="B4" s="149"/>
      <c r="C4" s="150"/>
      <c r="D4" s="151">
        <v>2160</v>
      </c>
      <c r="E4" s="152"/>
      <c r="F4" s="153">
        <v>26936</v>
      </c>
      <c r="G4" s="154"/>
      <c r="H4" s="155"/>
    </row>
    <row r="5" spans="1:8" x14ac:dyDescent="0.15">
      <c r="A5" s="136" t="s">
        <v>516</v>
      </c>
      <c r="B5" s="141"/>
      <c r="C5" s="142"/>
      <c r="D5" s="143">
        <v>20815</v>
      </c>
      <c r="E5" s="144"/>
      <c r="F5" s="145">
        <v>47161</v>
      </c>
      <c r="G5" s="146"/>
      <c r="H5" s="147"/>
    </row>
    <row r="6" spans="1:8" x14ac:dyDescent="0.15">
      <c r="A6" s="148"/>
      <c r="B6" s="149"/>
      <c r="C6" s="150"/>
      <c r="D6" s="151">
        <v>10318</v>
      </c>
      <c r="E6" s="152"/>
      <c r="F6" s="153">
        <v>24595</v>
      </c>
      <c r="G6" s="154"/>
      <c r="H6" s="155"/>
    </row>
    <row r="7" spans="1:8" x14ac:dyDescent="0.15">
      <c r="A7" s="136" t="s">
        <v>517</v>
      </c>
      <c r="B7" s="141"/>
      <c r="C7" s="142"/>
      <c r="D7" s="143">
        <v>21277</v>
      </c>
      <c r="E7" s="144"/>
      <c r="F7" s="145">
        <v>43423</v>
      </c>
      <c r="G7" s="146"/>
      <c r="H7" s="147"/>
    </row>
    <row r="8" spans="1:8" x14ac:dyDescent="0.15">
      <c r="A8" s="148"/>
      <c r="B8" s="149"/>
      <c r="C8" s="150"/>
      <c r="D8" s="151">
        <v>6948</v>
      </c>
      <c r="E8" s="152"/>
      <c r="F8" s="153">
        <v>22207</v>
      </c>
      <c r="G8" s="154"/>
      <c r="H8" s="155"/>
    </row>
    <row r="9" spans="1:8" x14ac:dyDescent="0.15">
      <c r="A9" s="136" t="s">
        <v>518</v>
      </c>
      <c r="B9" s="141"/>
      <c r="C9" s="142"/>
      <c r="D9" s="143">
        <v>21714</v>
      </c>
      <c r="E9" s="144"/>
      <c r="F9" s="145">
        <v>45265</v>
      </c>
      <c r="G9" s="146"/>
      <c r="H9" s="147"/>
    </row>
    <row r="10" spans="1:8" x14ac:dyDescent="0.15">
      <c r="A10" s="148"/>
      <c r="B10" s="149"/>
      <c r="C10" s="150"/>
      <c r="D10" s="151">
        <v>8004</v>
      </c>
      <c r="E10" s="152"/>
      <c r="F10" s="153">
        <v>22600</v>
      </c>
      <c r="G10" s="154"/>
      <c r="H10" s="155"/>
    </row>
    <row r="11" spans="1:8" x14ac:dyDescent="0.15">
      <c r="A11" s="136" t="s">
        <v>519</v>
      </c>
      <c r="B11" s="141"/>
      <c r="C11" s="142"/>
      <c r="D11" s="143">
        <v>22387</v>
      </c>
      <c r="E11" s="144"/>
      <c r="F11" s="145">
        <v>54621</v>
      </c>
      <c r="G11" s="146"/>
      <c r="H11" s="147"/>
    </row>
    <row r="12" spans="1:8" x14ac:dyDescent="0.15">
      <c r="A12" s="148"/>
      <c r="B12" s="149"/>
      <c r="C12" s="156"/>
      <c r="D12" s="151">
        <v>4631</v>
      </c>
      <c r="E12" s="152"/>
      <c r="F12" s="153">
        <v>30892</v>
      </c>
      <c r="G12" s="154"/>
      <c r="H12" s="155"/>
    </row>
    <row r="13" spans="1:8" x14ac:dyDescent="0.15">
      <c r="A13" s="136"/>
      <c r="B13" s="141"/>
      <c r="C13" s="157"/>
      <c r="D13" s="158">
        <v>20595</v>
      </c>
      <c r="E13" s="159"/>
      <c r="F13" s="160">
        <v>48508</v>
      </c>
      <c r="G13" s="161"/>
      <c r="H13" s="147"/>
    </row>
    <row r="14" spans="1:8" x14ac:dyDescent="0.15">
      <c r="A14" s="148"/>
      <c r="B14" s="149"/>
      <c r="C14" s="150"/>
      <c r="D14" s="151">
        <v>6412</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2.21</v>
      </c>
      <c r="C19" s="162">
        <f>ROUND(VALUE(SUBSTITUTE(実質収支比率等に係る経年分析!G$48,"▲","-")),2)</f>
        <v>3.25</v>
      </c>
      <c r="D19" s="162">
        <f>ROUND(VALUE(SUBSTITUTE(実質収支比率等に係る経年分析!H$48,"▲","-")),2)</f>
        <v>3.12</v>
      </c>
      <c r="E19" s="162">
        <f>ROUND(VALUE(SUBSTITUTE(実質収支比率等に係る経年分析!I$48,"▲","-")),2)</f>
        <v>4.2699999999999996</v>
      </c>
      <c r="F19" s="162">
        <f>ROUND(VALUE(SUBSTITUTE(実質収支比率等に係る経年分析!J$48,"▲","-")),2)</f>
        <v>2.87</v>
      </c>
    </row>
    <row r="20" spans="1:11" x14ac:dyDescent="0.15">
      <c r="A20" s="162" t="s">
        <v>53</v>
      </c>
      <c r="B20" s="162">
        <f>ROUND(VALUE(SUBSTITUTE(実質収支比率等に係る経年分析!F$47,"▲","-")),2)</f>
        <v>12.78</v>
      </c>
      <c r="C20" s="162">
        <f>ROUND(VALUE(SUBSTITUTE(実質収支比率等に係る経年分析!G$47,"▲","-")),2)</f>
        <v>21.35</v>
      </c>
      <c r="D20" s="162">
        <f>ROUND(VALUE(SUBSTITUTE(実質収支比率等に係る経年分析!H$47,"▲","-")),2)</f>
        <v>31.14</v>
      </c>
      <c r="E20" s="162">
        <f>ROUND(VALUE(SUBSTITUTE(実質収支比率等に係る経年分析!I$47,"▲","-")),2)</f>
        <v>29.53</v>
      </c>
      <c r="F20" s="162">
        <f>ROUND(VALUE(SUBSTITUTE(実質収支比率等に係る経年分析!J$47,"▲","-")),2)</f>
        <v>30.18</v>
      </c>
    </row>
    <row r="21" spans="1:11" x14ac:dyDescent="0.15">
      <c r="A21" s="162" t="s">
        <v>54</v>
      </c>
      <c r="B21" s="162">
        <f>IF(ISNUMBER(VALUE(SUBSTITUTE(実質収支比率等に係る経年分析!F$49,"▲","-"))),ROUND(VALUE(SUBSTITUTE(実質収支比率等に係る経年分析!F$49,"▲","-")),2),NA())</f>
        <v>5.03</v>
      </c>
      <c r="C21" s="162">
        <f>IF(ISNUMBER(VALUE(SUBSTITUTE(実質収支比率等に係る経年分析!G$49,"▲","-"))),ROUND(VALUE(SUBSTITUTE(実質収支比率等に係る経年分析!G$49,"▲","-")),2),NA())</f>
        <v>10.79</v>
      </c>
      <c r="D21" s="162">
        <f>IF(ISNUMBER(VALUE(SUBSTITUTE(実質収支比率等に係る経年分析!H$49,"▲","-"))),ROUND(VALUE(SUBSTITUTE(実質収支比率等に係る経年分析!H$49,"▲","-")),2),NA())</f>
        <v>9.39</v>
      </c>
      <c r="E21" s="162">
        <f>IF(ISNUMBER(VALUE(SUBSTITUTE(実質収支比率等に係る経年分析!I$49,"▲","-"))),ROUND(VALUE(SUBSTITUTE(実質収支比率等に係る経年分析!I$49,"▲","-")),2),NA())</f>
        <v>0.19</v>
      </c>
      <c r="F21" s="162">
        <f>IF(ISNUMBER(VALUE(SUBSTITUTE(実質収支比率等に係る経年分析!J$49,"▲","-"))),ROUND(VALUE(SUBSTITUTE(実質収支比率等に係る経年分析!J$49,"▲","-")),2),NA())</f>
        <v>1.06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0.09</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0.01</v>
      </c>
    </row>
    <row r="33" spans="1:16" x14ac:dyDescent="0.15">
      <c r="A33" s="163" t="str">
        <f>IF(連結実質赤字比率に係る赤字・黒字の構成分析!C$37="",NA(),連結実質赤字比率に係る赤字・黒字の構成分析!C$37)</f>
        <v>土地区画整理事業特別会計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0.12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0.04</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0.52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0.52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0.37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0.28000000000000003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0.19</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0.34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0.59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0.59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2.17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3.22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2.99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4.26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2.82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749</v>
      </c>
      <c r="E42" s="164"/>
      <c r="F42" s="164"/>
      <c r="G42" s="164">
        <f>'実質公債費比率（分子）の構造'!L$52</f>
        <v>732</v>
      </c>
      <c r="H42" s="164"/>
      <c r="I42" s="164"/>
      <c r="J42" s="164">
        <f>'実質公債費比率（分子）の構造'!M$52</f>
        <v>733</v>
      </c>
      <c r="K42" s="164"/>
      <c r="L42" s="164"/>
      <c r="M42" s="164">
        <f>'実質公債費比率（分子）の構造'!N$52</f>
        <v>725</v>
      </c>
      <c r="N42" s="164"/>
      <c r="O42" s="164"/>
      <c r="P42" s="164">
        <f>'実質公債費比率（分子）の構造'!O$52</f>
        <v>711</v>
      </c>
    </row>
    <row r="43" spans="1:16" x14ac:dyDescent="0.15">
      <c r="A43" s="164" t="s">
        <v>16</v>
      </c>
      <c r="B43" s="164">
        <f>'実質公債費比率（分子）の構造'!K$51</f>
        <v>2</v>
      </c>
      <c r="C43" s="164"/>
      <c r="D43" s="164"/>
      <c r="E43" s="164">
        <f>'実質公債費比率（分子）の構造'!L$51</f>
        <v>1</v>
      </c>
      <c r="F43" s="164"/>
      <c r="G43" s="164"/>
      <c r="H43" s="164">
        <f>'実質公債費比率（分子）の構造'!M$51</f>
        <v>0</v>
      </c>
      <c r="I43" s="164"/>
      <c r="J43" s="164"/>
      <c r="K43" s="164">
        <f>'実質公債費比率（分子）の構造'!N$51</f>
        <v>0</v>
      </c>
      <c r="L43" s="164"/>
      <c r="M43" s="164"/>
      <c r="N43" s="164">
        <f>'実質公債費比率（分子）の構造'!O$51</f>
        <v>2</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64</v>
      </c>
      <c r="C45" s="164"/>
      <c r="D45" s="164"/>
      <c r="E45" s="164">
        <f>'実質公債費比率（分子）の構造'!L$49</f>
        <v>52</v>
      </c>
      <c r="F45" s="164"/>
      <c r="G45" s="164"/>
      <c r="H45" s="164">
        <f>'実質公債費比率（分子）の構造'!M$49</f>
        <v>57</v>
      </c>
      <c r="I45" s="164"/>
      <c r="J45" s="164"/>
      <c r="K45" s="164">
        <f>'実質公債費比率（分子）の構造'!N$49</f>
        <v>74</v>
      </c>
      <c r="L45" s="164"/>
      <c r="M45" s="164"/>
      <c r="N45" s="164">
        <f>'実質公債費比率（分子）の構造'!O$49</f>
        <v>67</v>
      </c>
      <c r="O45" s="164"/>
      <c r="P45" s="164"/>
    </row>
    <row r="46" spans="1:16" x14ac:dyDescent="0.15">
      <c r="A46" s="164" t="s">
        <v>64</v>
      </c>
      <c r="B46" s="164">
        <f>'実質公債費比率（分子）の構造'!K$48</f>
        <v>93</v>
      </c>
      <c r="C46" s="164"/>
      <c r="D46" s="164"/>
      <c r="E46" s="164">
        <f>'実質公債費比率（分子）の構造'!L$48</f>
        <v>114</v>
      </c>
      <c r="F46" s="164"/>
      <c r="G46" s="164"/>
      <c r="H46" s="164">
        <f>'実質公債費比率（分子）の構造'!M$48</f>
        <v>116</v>
      </c>
      <c r="I46" s="164"/>
      <c r="J46" s="164"/>
      <c r="K46" s="164">
        <f>'実質公債費比率（分子）の構造'!N$48</f>
        <v>112</v>
      </c>
      <c r="L46" s="164"/>
      <c r="M46" s="164"/>
      <c r="N46" s="164">
        <f>'実質公債費比率（分子）の構造'!O$48</f>
        <v>118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1311</v>
      </c>
      <c r="C49" s="164"/>
      <c r="D49" s="164"/>
      <c r="E49" s="164">
        <f>'実質公債費比率（分子）の構造'!L$45</f>
        <v>1298</v>
      </c>
      <c r="F49" s="164"/>
      <c r="G49" s="164"/>
      <c r="H49" s="164">
        <f>'実質公債費比率（分子）の構造'!M$45</f>
        <v>1253</v>
      </c>
      <c r="I49" s="164"/>
      <c r="J49" s="164"/>
      <c r="K49" s="164">
        <f>'実質公債費比率（分子）の構造'!N$45</f>
        <v>1220</v>
      </c>
      <c r="L49" s="164"/>
      <c r="M49" s="164"/>
      <c r="N49" s="164">
        <f>'実質公債費比率（分子）の構造'!O$45</f>
        <v>1170</v>
      </c>
      <c r="O49" s="164"/>
      <c r="P49" s="164"/>
    </row>
    <row r="50" spans="1:16" x14ac:dyDescent="0.15">
      <c r="A50" s="164" t="s">
        <v>67</v>
      </c>
      <c r="B50" s="164" t="e">
        <f>NA()</f>
        <v>#N/A</v>
      </c>
      <c r="C50" s="164">
        <f>IF(ISNUMBER('実質公債費比率（分子）の構造'!K$53),'実質公債費比率（分子）の構造'!K$53,NA())</f>
        <v>721</v>
      </c>
      <c r="D50" s="164" t="e">
        <f>NA()</f>
        <v>#N/A</v>
      </c>
      <c r="E50" s="164" t="e">
        <f>NA()</f>
        <v>#N/A</v>
      </c>
      <c r="F50" s="164">
        <f>IF(ISNUMBER('実質公債費比率（分子）の構造'!L$53),'実質公債費比率（分子）の構造'!L$53,NA())</f>
        <v>733</v>
      </c>
      <c r="G50" s="164" t="e">
        <f>NA()</f>
        <v>#N/A</v>
      </c>
      <c r="H50" s="164" t="e">
        <f>NA()</f>
        <v>#N/A</v>
      </c>
      <c r="I50" s="164">
        <f>IF(ISNUMBER('実質公債費比率（分子）の構造'!M$53),'実質公債費比率（分子）の構造'!M$53,NA())</f>
        <v>693</v>
      </c>
      <c r="J50" s="164" t="e">
        <f>NA()</f>
        <v>#N/A</v>
      </c>
      <c r="K50" s="164" t="e">
        <f>NA()</f>
        <v>#N/A</v>
      </c>
      <c r="L50" s="164">
        <f>IF(ISNUMBER('実質公債費比率（分子）の構造'!N$53),'実質公債費比率（分子）の構造'!N$53,NA())</f>
        <v>681</v>
      </c>
      <c r="M50" s="164" t="e">
        <f>NA()</f>
        <v>#N/A</v>
      </c>
      <c r="N50" s="164" t="e">
        <f>NA()</f>
        <v>#N/A</v>
      </c>
      <c r="O50" s="164">
        <f>IF(ISNUMBER('実質公債費比率（分子）の構造'!O$53),'実質公債費比率（分子）の構造'!O$53,NA())</f>
        <v>646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8811</v>
      </c>
      <c r="E56" s="163"/>
      <c r="F56" s="163"/>
      <c r="G56" s="163">
        <f>'将来負担比率（分子）の構造'!J$52</f>
        <v>8828</v>
      </c>
      <c r="H56" s="163"/>
      <c r="I56" s="163"/>
      <c r="J56" s="163">
        <f>'将来負担比率（分子）の構造'!K$52</f>
        <v>8559</v>
      </c>
      <c r="K56" s="163"/>
      <c r="L56" s="163"/>
      <c r="M56" s="163">
        <f>'将来負担比率（分子）の構造'!L$52</f>
        <v>8157</v>
      </c>
      <c r="N56" s="163"/>
      <c r="O56" s="163"/>
      <c r="P56" s="163">
        <f>'将来負担比率（分子）の構造'!M$52</f>
        <v>7802</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1827</v>
      </c>
      <c r="E58" s="163"/>
      <c r="F58" s="163"/>
      <c r="G58" s="163">
        <f>'将来負担比率（分子）の構造'!J$50</f>
        <v>2733</v>
      </c>
      <c r="H58" s="163"/>
      <c r="I58" s="163"/>
      <c r="J58" s="163">
        <f>'将来負担比率（分子）の構造'!K$50</f>
        <v>3402</v>
      </c>
      <c r="K58" s="163"/>
      <c r="L58" s="163"/>
      <c r="M58" s="163">
        <f>'将来負担比率（分子）の構造'!L$50</f>
        <v>3459</v>
      </c>
      <c r="N58" s="163"/>
      <c r="O58" s="163"/>
      <c r="P58" s="163">
        <f>'将来負担比率（分子）の構造'!M$50</f>
        <v>3781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348</v>
      </c>
      <c r="C62" s="163"/>
      <c r="D62" s="163"/>
      <c r="E62" s="163">
        <f>'将来負担比率（分子）の構造'!J$45</f>
        <v>265</v>
      </c>
      <c r="F62" s="163"/>
      <c r="G62" s="163"/>
      <c r="H62" s="163">
        <f>'将来負担比率（分子）の構造'!K$45</f>
        <v>133</v>
      </c>
      <c r="I62" s="163"/>
      <c r="J62" s="163"/>
      <c r="K62" s="163" t="str">
        <f>'将来負担比率（分子）の構造'!L$45</f>
        <v>-</v>
      </c>
      <c r="L62" s="163"/>
      <c r="M62" s="163"/>
      <c r="N62" s="163" t="str">
        <f>'将来負担比率（分子）の構造'!M$45</f>
        <v>-</v>
      </c>
      <c r="O62" s="163"/>
      <c r="P62" s="163"/>
    </row>
    <row r="63" spans="1:16" x14ac:dyDescent="0.15">
      <c r="A63" s="163" t="s">
        <v>34</v>
      </c>
      <c r="B63" s="163">
        <f>'将来負担比率（分子）の構造'!I$44</f>
        <v>958</v>
      </c>
      <c r="C63" s="163"/>
      <c r="D63" s="163"/>
      <c r="E63" s="163">
        <f>'将来負担比率（分子）の構造'!J$44</f>
        <v>1235</v>
      </c>
      <c r="F63" s="163"/>
      <c r="G63" s="163"/>
      <c r="H63" s="163">
        <f>'将来負担比率（分子）の構造'!K$44</f>
        <v>1165</v>
      </c>
      <c r="I63" s="163"/>
      <c r="J63" s="163"/>
      <c r="K63" s="163">
        <f>'将来負担比率（分子）の構造'!L$44</f>
        <v>1191</v>
      </c>
      <c r="L63" s="163"/>
      <c r="M63" s="163"/>
      <c r="N63" s="163">
        <f>'将来負担比率（分子）の構造'!M$44</f>
        <v>1229</v>
      </c>
      <c r="O63" s="163"/>
      <c r="P63" s="163"/>
    </row>
    <row r="64" spans="1:16" x14ac:dyDescent="0.15">
      <c r="A64" s="163" t="s">
        <v>33</v>
      </c>
      <c r="B64" s="163">
        <f>'将来負担比率（分子）の構造'!I$43</f>
        <v>1658</v>
      </c>
      <c r="C64" s="163"/>
      <c r="D64" s="163"/>
      <c r="E64" s="163">
        <f>'将来負担比率（分子）の構造'!J$43</f>
        <v>1620</v>
      </c>
      <c r="F64" s="163"/>
      <c r="G64" s="163"/>
      <c r="H64" s="163">
        <f>'将来負担比率（分子）の構造'!K$43</f>
        <v>1501</v>
      </c>
      <c r="I64" s="163"/>
      <c r="J64" s="163"/>
      <c r="K64" s="163">
        <f>'将来負担比率（分子）の構造'!L$43</f>
        <v>1644</v>
      </c>
      <c r="L64" s="163"/>
      <c r="M64" s="163"/>
      <c r="N64" s="163">
        <f>'将来負担比率（分子）の構造'!M$43</f>
        <v>1694</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12724</v>
      </c>
      <c r="C66" s="163"/>
      <c r="D66" s="163"/>
      <c r="E66" s="163">
        <f>'将来負担比率（分子）の構造'!J$41</f>
        <v>12272</v>
      </c>
      <c r="F66" s="163"/>
      <c r="G66" s="163"/>
      <c r="H66" s="163">
        <f>'将来負担比率（分子）の構造'!K$41</f>
        <v>11498</v>
      </c>
      <c r="I66" s="163"/>
      <c r="J66" s="163"/>
      <c r="K66" s="163">
        <f>'将来負担比率（分子）の構造'!L$41</f>
        <v>10820</v>
      </c>
      <c r="L66" s="163"/>
      <c r="M66" s="163"/>
      <c r="N66" s="163">
        <f>'将来負担比率（分子）の構造'!M$41</f>
        <v>9958</v>
      </c>
      <c r="O66" s="163"/>
      <c r="P66" s="163"/>
    </row>
    <row r="67" spans="1:16" x14ac:dyDescent="0.15">
      <c r="A67" s="163" t="s">
        <v>71</v>
      </c>
      <c r="B67" s="163" t="e">
        <f>NA()</f>
        <v>#N/A</v>
      </c>
      <c r="C67" s="163">
        <f>IF(ISNUMBER('将来負担比率（分子）の構造'!I$53), IF('将来負担比率（分子）の構造'!I$53 &lt; 0, 0, '将来負担比率（分子）の構造'!I$53), NA())</f>
        <v>5049</v>
      </c>
      <c r="D67" s="163" t="e">
        <f>NA()</f>
        <v>#N/A</v>
      </c>
      <c r="E67" s="163" t="e">
        <f>NA()</f>
        <v>#N/A</v>
      </c>
      <c r="F67" s="163">
        <f>IF(ISNUMBER('将来負担比率（分子）の構造'!J$53), IF('将来負担比率（分子）の構造'!J$53 &lt; 0, 0, '将来負担比率（分子）の構造'!J$53), NA())</f>
        <v>3831</v>
      </c>
      <c r="G67" s="163" t="e">
        <f>NA()</f>
        <v>#N/A</v>
      </c>
      <c r="H67" s="163" t="e">
        <f>NA()</f>
        <v>#N/A</v>
      </c>
      <c r="I67" s="163">
        <f>IF(ISNUMBER('将来負担比率（分子）の構造'!K$53), IF('将来負担比率（分子）の構造'!K$53 &lt; 0, 0, '将来負担比率（分子）の構造'!K$53), NA())</f>
        <v>2336</v>
      </c>
      <c r="J67" s="163" t="e">
        <f>NA()</f>
        <v>#N/A</v>
      </c>
      <c r="K67" s="163" t="e">
        <f>NA()</f>
        <v>#N/A</v>
      </c>
      <c r="L67" s="163">
        <f>IF(ISNUMBER('将来負担比率（分子）の構造'!L$53), IF('将来負担比率（分子）の構造'!L$53 &lt; 0, 0, '将来負担比率（分子）の構造'!L$53), NA())</f>
        <v>2039</v>
      </c>
      <c r="M67" s="163" t="e">
        <f>NA()</f>
        <v>#N/A</v>
      </c>
      <c r="N67" s="163" t="e">
        <f>NA()</f>
        <v>#N/A</v>
      </c>
      <c r="O67" s="163">
        <f>IF(ISNUMBER('将来負担比率（分子）の構造'!M$53), IF('将来負担比率（分子）の構造'!M$53 &lt; 0, 0, '将来負担比率（分子）の構造'!M$53), NA())</f>
        <v>1298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2603</v>
      </c>
      <c r="C72" s="167">
        <f>基金残高に係る経年分析!G55</f>
        <v>2515</v>
      </c>
      <c r="D72" s="167">
        <f>基金残高に係る経年分析!H55</f>
        <v>2717</v>
      </c>
    </row>
    <row r="73" spans="1:16" x14ac:dyDescent="0.15">
      <c r="A73" s="166" t="s">
        <v>74</v>
      </c>
      <c r="B73" s="167">
        <f>基金残高に係る経年分析!F56</f>
        <v>227</v>
      </c>
      <c r="C73" s="167">
        <f>基金残高に係る経年分析!G56</f>
        <v>253</v>
      </c>
      <c r="D73" s="167">
        <f>基金残高に係る経年分析!H56</f>
        <v>272</v>
      </c>
    </row>
    <row r="74" spans="1:16" x14ac:dyDescent="0.15">
      <c r="A74" s="166" t="s">
        <v>75</v>
      </c>
      <c r="B74" s="167">
        <f>基金残高に係る経年分析!F57</f>
        <v>494</v>
      </c>
      <c r="C74" s="167">
        <f>基金残高に係る経年分析!G57</f>
        <v>390</v>
      </c>
      <c r="D74" s="167">
        <f>基金残高に係る経年分析!H57</f>
        <v>424</v>
      </c>
    </row>
  </sheetData>
  <sheetProtection algorithmName="SHA-512" hashValue="HtzyCXgfviHzLuHOjOUtBVq0XJzknSrS1nfqVe+V1I3OnFA4m5uVnfScXhwz+cY0BNUnUv7lkh9O5vm8bg0rAg==" saltValue="eRTkDeHzyxNazyuf+8XF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仲地 志織</cp:lastModifiedBy>
  <dcterms:created xsi:type="dcterms:W3CDTF">2026-02-26T10:20:59Z</dcterms:created>
  <dcterms:modified xsi:type="dcterms:W3CDTF">2026-09-17T05:53:12Z</dcterms:modified>
  <cp:category/>
</cp:coreProperties>
</file>